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a.kuzmauskas\Downloads\FW_\"/>
    </mc:Choice>
  </mc:AlternateContent>
  <xr:revisionPtr revIDLastSave="0" documentId="13_ncr:1_{B87E217C-E436-4B93-886B-D0C38C40CA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</externalReferences>
  <definedNames>
    <definedName name="_Hlk129849406" localSheetId="0">Sheet1!$A$145</definedName>
    <definedName name="_xlnm.Print_Titles" localSheetId="0">Sheet1!$15:$15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2" i="1" l="1"/>
  <c r="G198" i="1"/>
  <c r="G196" i="1"/>
  <c r="D225" i="1"/>
  <c r="D147" i="1"/>
  <c r="G153" i="1"/>
  <c r="G154" i="1"/>
  <c r="G155" i="1"/>
  <c r="G156" i="1"/>
  <c r="G695" i="1" l="1"/>
  <c r="D433" i="1" l="1"/>
  <c r="G432" i="1"/>
  <c r="G431" i="1"/>
  <c r="G272" i="1"/>
  <c r="G86" i="1" l="1"/>
  <c r="B86" i="1"/>
  <c r="G753" i="1"/>
  <c r="G696" i="1" l="1"/>
  <c r="G697" i="1"/>
  <c r="G698" i="1"/>
  <c r="G820" i="1" l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819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776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4" i="1"/>
  <c r="G757" i="1"/>
  <c r="G758" i="1"/>
  <c r="G759" i="1"/>
  <c r="G761" i="1"/>
  <c r="G762" i="1"/>
  <c r="G763" i="1"/>
  <c r="G764" i="1"/>
  <c r="G765" i="1"/>
  <c r="G766" i="1"/>
  <c r="G767" i="1"/>
  <c r="G768" i="1"/>
  <c r="G770" i="1"/>
  <c r="G769" i="1"/>
  <c r="G709" i="1"/>
  <c r="G653" i="1"/>
  <c r="G654" i="1"/>
  <c r="G655" i="1"/>
  <c r="G656" i="1"/>
  <c r="G657" i="1"/>
  <c r="G658" i="1"/>
  <c r="G659" i="1"/>
  <c r="G660" i="1"/>
  <c r="G661" i="1"/>
  <c r="G662" i="1"/>
  <c r="G664" i="1"/>
  <c r="G665" i="1"/>
  <c r="G666" i="1"/>
  <c r="G667" i="1"/>
  <c r="G668" i="1"/>
  <c r="G669" i="1"/>
  <c r="G670" i="1"/>
  <c r="G671" i="1"/>
  <c r="G672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7" i="1"/>
  <c r="G688" i="1"/>
  <c r="G689" i="1"/>
  <c r="G690" i="1"/>
  <c r="G691" i="1"/>
  <c r="G692" i="1"/>
  <c r="G693" i="1"/>
  <c r="G694" i="1"/>
  <c r="G699" i="1"/>
  <c r="G700" i="1"/>
  <c r="G701" i="1"/>
  <c r="G702" i="1"/>
  <c r="G703" i="1"/>
  <c r="G652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01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26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438" i="1"/>
  <c r="G303" i="1" l="1"/>
  <c r="G304" i="1"/>
  <c r="G305" i="1"/>
  <c r="G306" i="1"/>
  <c r="G307" i="1"/>
  <c r="G308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302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3" i="1"/>
  <c r="G274" i="1"/>
  <c r="G275" i="1"/>
  <c r="G276" i="1"/>
  <c r="G278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30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9" i="1"/>
  <c r="G197" i="1"/>
  <c r="G200" i="1"/>
  <c r="G201" i="1"/>
  <c r="G202" i="1"/>
  <c r="G203" i="1"/>
  <c r="G204" i="1"/>
  <c r="G205" i="1"/>
  <c r="G206" i="1"/>
  <c r="G207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3" i="1"/>
  <c r="G224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6" i="1"/>
  <c r="D771" i="1" l="1"/>
  <c r="D953" i="1"/>
  <c r="D521" i="1"/>
  <c r="D297" i="1"/>
  <c r="D704" i="1" l="1"/>
  <c r="D814" i="1"/>
  <c r="D647" i="1" l="1"/>
  <c r="D596" i="1"/>
  <c r="D954" i="1" l="1"/>
</calcChain>
</file>

<file path=xl/sharedStrings.xml><?xml version="1.0" encoding="utf-8"?>
<sst xmlns="http://schemas.openxmlformats.org/spreadsheetml/2006/main" count="4949" uniqueCount="3203">
  <si>
    <t xml:space="preserve">Alytaus seniūnijos kelių sąrašas </t>
  </si>
  <si>
    <t>Kelio numeris</t>
  </si>
  <si>
    <t>Kelio pavadinimas</t>
  </si>
  <si>
    <t>Ilgis (km)</t>
  </si>
  <si>
    <t>Pradžios km</t>
  </si>
  <si>
    <t>Pradžios aprašymas</t>
  </si>
  <si>
    <t>Pabaigos km</t>
  </si>
  <si>
    <t>Pabaigos aprašymas</t>
  </si>
  <si>
    <t>Gyvenvietė</t>
  </si>
  <si>
    <t>AL1401</t>
  </si>
  <si>
    <t>Norūnai - Radžiūnai</t>
  </si>
  <si>
    <t>Kelių AL1252 ir AL1401 sankryža</t>
  </si>
  <si>
    <t xml:space="preserve">Juodos dangos pradžia, gatvės AL7401 pabaiga </t>
  </si>
  <si>
    <t>AL1402</t>
  </si>
  <si>
    <t>Kelių 132 ir AL1402 sankryža</t>
  </si>
  <si>
    <t>Žvyro dangos ir sankasos pabaiga</t>
  </si>
  <si>
    <t>AL1403</t>
  </si>
  <si>
    <t>Kelių AL1402 ir AL1403 sankryža</t>
  </si>
  <si>
    <t>Kelių AL1401 ir AL1403 sankryža</t>
  </si>
  <si>
    <t>AL1404</t>
  </si>
  <si>
    <t>Radžiūnų apvažiavimas</t>
  </si>
  <si>
    <t>Kelių AL1402 ir AL1404 sankryža</t>
  </si>
  <si>
    <t>Kelio AL1404 ir gatvių AL7401, 7403 sankryža</t>
  </si>
  <si>
    <t>AL1405</t>
  </si>
  <si>
    <t>Likiškėliai - Jurgiškiai</t>
  </si>
  <si>
    <t>Kelių 132 ir AL1405 sankryža</t>
  </si>
  <si>
    <t>Kelio 1117 pabaiga, kairėje kilometrinis ženklas 1,8</t>
  </si>
  <si>
    <t>AL1406</t>
  </si>
  <si>
    <t>Jurgiškiai - Likiškėliai</t>
  </si>
  <si>
    <t>Kelių AL1405 ir AL1406 sankryža</t>
  </si>
  <si>
    <t>Kelių AL1406 ir AL1407 sankryža</t>
  </si>
  <si>
    <t>AL1407</t>
  </si>
  <si>
    <t>Likiškėliai - Zaidai</t>
  </si>
  <si>
    <t>Kelių 131 ir AL1407 sankryža</t>
  </si>
  <si>
    <t>Dešinėje nuovaža į laukus</t>
  </si>
  <si>
    <t>AL1408</t>
  </si>
  <si>
    <t>Kelių AL1401 ir AL1408 sankryža</t>
  </si>
  <si>
    <t>Kairėje nuovaža į sodybą, priekyje miško kelias</t>
  </si>
  <si>
    <t>AL1409</t>
  </si>
  <si>
    <t>Privažiuojamasis kelias prie Jurgiškių nuo kelio 132 Alytus-Seirijai-Lazdijai</t>
  </si>
  <si>
    <t>Kelių 132 ir AL1409 sankryža</t>
  </si>
  <si>
    <t>Kelių AL1216 ir AL1409 sankryža</t>
  </si>
  <si>
    <t>AL1410</t>
  </si>
  <si>
    <t>Privažiuojamasis kelias prie Kumėnų nuo kelio 131 Alytus-Simnas-Kalvarija</t>
  </si>
  <si>
    <t>Kelių 131 ir AL1410 sankryža</t>
  </si>
  <si>
    <t>Kairėje nuovaža į sodybą</t>
  </si>
  <si>
    <t>AL1411</t>
  </si>
  <si>
    <t>Miklusėnai - Užubaliai</t>
  </si>
  <si>
    <t>Kelių 130, AL1411 ir gatvės AL7411 sankryža</t>
  </si>
  <si>
    <t>Kelių 1105 ir AL1411 sankryža</t>
  </si>
  <si>
    <t>AL1413</t>
  </si>
  <si>
    <t>Butrimiškiai - Miklusėnai</t>
  </si>
  <si>
    <t>Kelių 1105 ir AL1413 sankryža</t>
  </si>
  <si>
    <t>Kelių AL1413 ir AL1411 sankryža</t>
  </si>
  <si>
    <t>AL1414</t>
  </si>
  <si>
    <t>Privažiuojamasis kelias prie Užubalių nuo kelio 1105 Alytus-Ūdrija-Krokialaukis</t>
  </si>
  <si>
    <t>Kelių 1105 ir AL1414 sankryža</t>
  </si>
  <si>
    <t>Kelių AL1411 ir AL1414 sankryža</t>
  </si>
  <si>
    <t>AL1415</t>
  </si>
  <si>
    <t>Privažiuojamasis kelias prie Sabališkių pedologinio draustinio nuo kelio AL1413 Butrimiškiai - Miklusėnai</t>
  </si>
  <si>
    <t>Kelių AL1413 ir AL1415 sankryža</t>
  </si>
  <si>
    <t>Žvyro dangos ir sankasos pabaiga, kairėje medžių juosta</t>
  </si>
  <si>
    <t>AL1416</t>
  </si>
  <si>
    <t xml:space="preserve">Butrimiškiai - ežeras Kavalys </t>
  </si>
  <si>
    <t>Kelių 1105 ir AL1415 sankryža</t>
  </si>
  <si>
    <t>Vartai, pliažo pradžia</t>
  </si>
  <si>
    <t>AL1417</t>
  </si>
  <si>
    <t>Butrimiškiai - Kaniūkai</t>
  </si>
  <si>
    <t>Kelių 1105 ir AL1417 sankryža</t>
  </si>
  <si>
    <t>Kelių 1121 ir AL1417 sankryža</t>
  </si>
  <si>
    <t>AL1418</t>
  </si>
  <si>
    <t>Privažiuojamasis kelias prie Kaniūkų nuo kelio 1121 Likiškiai-Kaniūkai</t>
  </si>
  <si>
    <t xml:space="preserve">Kelio 1121 pabaiga, kilometrinis ženklas 2,1 </t>
  </si>
  <si>
    <t>Aklakelis, dešinėje sodyba</t>
  </si>
  <si>
    <t>AL1419</t>
  </si>
  <si>
    <t>Kaniūkai - Luksnėnai</t>
  </si>
  <si>
    <t>Kelių AL1418 ir AL1419 sankryža</t>
  </si>
  <si>
    <t>Kelio AL1419 ir gatvės AL7451 sankryža</t>
  </si>
  <si>
    <t>AL1420</t>
  </si>
  <si>
    <t>Privažiuojamasis kelias prie sodų nuo kelio AL1417 Butrimiškiai - Kaniūkai</t>
  </si>
  <si>
    <t>Kelių AL1417 ir AL1420 sankryža</t>
  </si>
  <si>
    <t>Sodų pradžia, vartai</t>
  </si>
  <si>
    <t>AL1421</t>
  </si>
  <si>
    <t>Privažiuojamasis kelias prie sodybų nuo kelio AL1417 Butrimiškiai - Kaniūkai</t>
  </si>
  <si>
    <t>Kelių AL1417 ir AL1421 sankryža</t>
  </si>
  <si>
    <t>AL1422</t>
  </si>
  <si>
    <t>Užubaliai - Likiškiai</t>
  </si>
  <si>
    <t>Kelių 1105 ir AL1422 sankryža</t>
  </si>
  <si>
    <t>Kelių AL1421 ir AL1422 sankryža</t>
  </si>
  <si>
    <t>AL1423</t>
  </si>
  <si>
    <t>Privažiuojamasis kelias prie Likiškių nuo kelio 1105 Alytus-Ūdrija-Krokialaukis</t>
  </si>
  <si>
    <t>Kelių 1105 ir AL1423 sankryža</t>
  </si>
  <si>
    <t>Elektros laidai</t>
  </si>
  <si>
    <t>AL1424</t>
  </si>
  <si>
    <t>Privažiuojamasis kelias prie Sabališkių miško nuo kelio 130 Kaunas-Prienai-Alytus</t>
  </si>
  <si>
    <t>Kelių 130 ir AL1424 sankryža</t>
  </si>
  <si>
    <t>Pralaida</t>
  </si>
  <si>
    <t>AL1425</t>
  </si>
  <si>
    <t>Privažiuojamasis kelias prie Vytautiškių nuo kelio AL1424 privažiuojamasis kelias prie Sabališkių miško nuo kelio 130 Kaunas-Prienai-Alytus</t>
  </si>
  <si>
    <t>Kelių AL1424 ir AL1425 sankryža</t>
  </si>
  <si>
    <t>AL1426</t>
  </si>
  <si>
    <t>Privažiuojamasis kelias prie Butkūnų nuo kelio 130 Kaunas-Prienai-Alytus</t>
  </si>
  <si>
    <t>Kelių 130 ir AL1426 sankryža</t>
  </si>
  <si>
    <t>AL1427</t>
  </si>
  <si>
    <t>Geniai - Raudonikiai - Butkūnai</t>
  </si>
  <si>
    <t>Kelių 1114, AL1427 ir gatvės AL7471 sankryža</t>
  </si>
  <si>
    <t>AL1428</t>
  </si>
  <si>
    <t>Rutka - Kriauniai - Rumbonys</t>
  </si>
  <si>
    <t>Kelių 130 ir AL1428 sankryža</t>
  </si>
  <si>
    <t>Kelių 1110, AL1428 ir AL1442 sankryža</t>
  </si>
  <si>
    <t>AL1429</t>
  </si>
  <si>
    <t>Privažiuojamasis kelias prie Rudžiakampių nuo kelio 130 Kaunas-Prienai-Alytus</t>
  </si>
  <si>
    <t>Kelių 130 ir AL1429 sankryža</t>
  </si>
  <si>
    <t>Dešineje ir kairėje nuovažos į sodybas</t>
  </si>
  <si>
    <t>AL1430</t>
  </si>
  <si>
    <t>Privažiuojamasis kelias prie Kelmanonių nuo kelio 130 Kaunas-Prienai-Alytus</t>
  </si>
  <si>
    <t>Kelių 130 ir AL1430 sankryža</t>
  </si>
  <si>
    <t>Dešinėje nuovaža į sodybą</t>
  </si>
  <si>
    <t>AL1431</t>
  </si>
  <si>
    <t>Kelmanonys - Karklynai</t>
  </si>
  <si>
    <t>Kelių AL1430 ir AL1431 sankryža</t>
  </si>
  <si>
    <t>AL1432</t>
  </si>
  <si>
    <t>Privažiuojamasis kelias prie Genių nuo kelio 1114 Geniai-Panemuninkai</t>
  </si>
  <si>
    <t>Kelių 1114 ir AL1432 sankryža</t>
  </si>
  <si>
    <t>AL1435</t>
  </si>
  <si>
    <t>Dubriai - Medžiukai</t>
  </si>
  <si>
    <t>Kelių 1114 ir AL1435 sankryža</t>
  </si>
  <si>
    <t>Pralaida, rajono riba</t>
  </si>
  <si>
    <t>AL1436</t>
  </si>
  <si>
    <t>Dubiai - Margarava (Kederiškės)</t>
  </si>
  <si>
    <t>Kelių AL1435 ir AL1436 sankryza</t>
  </si>
  <si>
    <t>Kairėje sodyba</t>
  </si>
  <si>
    <t>AL1437</t>
  </si>
  <si>
    <t>Dubriai - Taukotiškės</t>
  </si>
  <si>
    <t>Kelių 1114 ir AL1437 sankryža</t>
  </si>
  <si>
    <t>Dešinėje ir kairėje nuovažos į laukus</t>
  </si>
  <si>
    <t>AL1438</t>
  </si>
  <si>
    <t>Privažiuojamasis kelias prie Dubėnų nuo kelio 1114 Geniai-Panemuninkai</t>
  </si>
  <si>
    <t>Kelių 1114 ir AL1438 sankryža</t>
  </si>
  <si>
    <t>AL1439</t>
  </si>
  <si>
    <t>Kriauniai - Dubėnai</t>
  </si>
  <si>
    <t>Kelių 1114 ir AL1439 sankryža</t>
  </si>
  <si>
    <t>Kelių AL1439 ir AL1440 sankryža</t>
  </si>
  <si>
    <t>AL1440</t>
  </si>
  <si>
    <t>Privažiuojamasis kelias prie Kriaunių nuo kelio AL1428 Rutka - Kriauniai - Rumbonys</t>
  </si>
  <si>
    <t>Kelių AL1428 ir AL1440 sankryža</t>
  </si>
  <si>
    <t xml:space="preserve">Kairėje nuovaža į sodybą  </t>
  </si>
  <si>
    <t>AL1441</t>
  </si>
  <si>
    <t>Kriauniai - Jasunskai - Alytus</t>
  </si>
  <si>
    <t>Kelių AL1428 ir AL1441 sankryža</t>
  </si>
  <si>
    <t>Kelių AL1441 ir N sankryža</t>
  </si>
  <si>
    <t>AL1442</t>
  </si>
  <si>
    <t>Rumbonys - Kibirkščiai</t>
  </si>
  <si>
    <t>Kelių 1110,  AL1428 ir AL1442 sankryža</t>
  </si>
  <si>
    <t>AL1443</t>
  </si>
  <si>
    <t>Jasunskai - Alytus</t>
  </si>
  <si>
    <t>Kelių AL1441 ir AL1443 sankryža</t>
  </si>
  <si>
    <t>Juodos dangos pradžia</t>
  </si>
  <si>
    <t>AL1444</t>
  </si>
  <si>
    <t>Alytus-Navickai</t>
  </si>
  <si>
    <t>Kelių AL1443 ir AL1444 sankryža</t>
  </si>
  <si>
    <t>Kairėje nuovaža į laukus</t>
  </si>
  <si>
    <t>AL1445</t>
  </si>
  <si>
    <t>Privažiuojamasis kelias prie Miklusėnų nuo kelio AL1443 Jasunskai - Alytus</t>
  </si>
  <si>
    <t>Kelių AL1443 ir AL1445 sankryža</t>
  </si>
  <si>
    <t>Kairėje ir dešinėje nuovažos į sodybas</t>
  </si>
  <si>
    <t>AL1446</t>
  </si>
  <si>
    <t>Privažiuojamasis kelias prie Bakšių nuo kelio 1110 Alytus-Punios šilas</t>
  </si>
  <si>
    <t>Kelių 1110 ir AL1446 sankryža</t>
  </si>
  <si>
    <t>AL1447</t>
  </si>
  <si>
    <t>Privažiuojamasis kelias prie Jasunskų nuo kelio 1110 Alytus-Punios šilas</t>
  </si>
  <si>
    <t>Kelių 1110 ir AL1447 sankryža</t>
  </si>
  <si>
    <t>AL1448</t>
  </si>
  <si>
    <t>Privažiuojamasis kelias prie Jasunskų nuo kelio AL1447 privažiuojamasis kelias prie Jasunskų nuo kelio 1110 Alytus-Punios šilas</t>
  </si>
  <si>
    <t>Kelių AL1447 ir AL1448 sankryža</t>
  </si>
  <si>
    <t>AL1449</t>
  </si>
  <si>
    <t>Miklusėnai - Alytus</t>
  </si>
  <si>
    <t>Kelių AL1449 ir AL7415 sankryža</t>
  </si>
  <si>
    <t>Gatvių AL1449 ir N sankryža</t>
  </si>
  <si>
    <t>AL1450</t>
  </si>
  <si>
    <t>Miklusėnai - Kriauniai</t>
  </si>
  <si>
    <t>Kelio AL1450 ir gatvės AL7431 sankryža</t>
  </si>
  <si>
    <t>Vartai</t>
  </si>
  <si>
    <t>AL1451</t>
  </si>
  <si>
    <t>Praniūnai - Dubėnai</t>
  </si>
  <si>
    <t xml:space="preserve">Kelių 1110, AL1451 ir gatvės AL7484 sankryža </t>
  </si>
  <si>
    <t>Kelių 1114 ir AL1451 sankryža</t>
  </si>
  <si>
    <t>AL1452</t>
  </si>
  <si>
    <t>Privažiuojamasis kelias prie Rumbonių piliakalnio</t>
  </si>
  <si>
    <t>Kelio AL1452 ir gatvės AL7484 sankryža</t>
  </si>
  <si>
    <t>Dešinėje piliakalnio ženklas, Rumbonių piliakalnis</t>
  </si>
  <si>
    <t>AL1453</t>
  </si>
  <si>
    <t>Kibirkščiai - Dubenka</t>
  </si>
  <si>
    <t>Kelių 1110 ir AL1453 sankryža</t>
  </si>
  <si>
    <t>Kelių AL1451 ir AL1453 sankryža</t>
  </si>
  <si>
    <t>AL1454</t>
  </si>
  <si>
    <t>Dubenka - Jovaišonis - Panemuninkai</t>
  </si>
  <si>
    <t>Kelių 1114 ir AL1454 sankryža</t>
  </si>
  <si>
    <t>Kelių AL1454 ir AL1456 sankryža</t>
  </si>
  <si>
    <t>AL1455</t>
  </si>
  <si>
    <t>Privažiuojamasis kelias prie Jovaišonių nuo kelio AL1454 Dubenka - Jovaišonis - Panemuninkai</t>
  </si>
  <si>
    <t>Kelių AL1454 ir AL1455 sankryža</t>
  </si>
  <si>
    <t>AL1456</t>
  </si>
  <si>
    <t>Panemuninkai - Margarava (Kederiškės)</t>
  </si>
  <si>
    <t>Kelių 1110 ir AL1456 sankryža</t>
  </si>
  <si>
    <t>AL1457</t>
  </si>
  <si>
    <t>Privažiuojamasis kelias prie Panemuninkų nuo kelio 1110 Alytus-Punios šilas</t>
  </si>
  <si>
    <t>Kelių 1110 ir AL1457 sankryža</t>
  </si>
  <si>
    <t>AL1458</t>
  </si>
  <si>
    <t>Privažiuojamasis kelias prie Mikutiškių nuo kelio 1110 Alytus-Punios šilas</t>
  </si>
  <si>
    <t>Kelių 1110 ir AL1458 sankryža</t>
  </si>
  <si>
    <t>AL1459</t>
  </si>
  <si>
    <t>Kelių 1114 ir AL1459 sankryža</t>
  </si>
  <si>
    <t>Kelio AL1459 ir gatvės AL7475 sankryža</t>
  </si>
  <si>
    <t>AL1460</t>
  </si>
  <si>
    <t>Kelių AL1459 ir AL1460 sankryža</t>
  </si>
  <si>
    <t>Kairėje ir dešinėje nuovažos į laukus</t>
  </si>
  <si>
    <t>AL1463</t>
  </si>
  <si>
    <t>Privažiuojamasis kelias prie sodybų nuo kelio AL1406 Jurgiškiai - Likiškėliai</t>
  </si>
  <si>
    <t>Kelių AL1406, AL1407 ir AL1463 sankryža</t>
  </si>
  <si>
    <t>AL2021</t>
  </si>
  <si>
    <t>Ūdrija - Aniškis - Luksnėnai</t>
  </si>
  <si>
    <t>Kelių AL2021 ir AL2024 sankryža</t>
  </si>
  <si>
    <t>AL7401</t>
  </si>
  <si>
    <t>Kelio 132 ir gatvės AL7401 sankryža</t>
  </si>
  <si>
    <t>Kairėje nuovaža į kiemą, asfaltbetonio dangos pabaiga</t>
  </si>
  <si>
    <t>Radžiūnai</t>
  </si>
  <si>
    <t>AL7403</t>
  </si>
  <si>
    <t>AL7404</t>
  </si>
  <si>
    <t>Gatvių AL7403 ir AL7404 sankryža</t>
  </si>
  <si>
    <t>Medžių alėjos pabaiga, kairėje namo pradžia</t>
  </si>
  <si>
    <t>AL7405</t>
  </si>
  <si>
    <t>Gatvių AL7401 ir AL7405 sankryža</t>
  </si>
  <si>
    <t>Kairėje nuovaža į kiemą</t>
  </si>
  <si>
    <t>AL7411</t>
  </si>
  <si>
    <t>Gatvių AL7411 ir AL7414 sankryža</t>
  </si>
  <si>
    <t>Miklusėnai</t>
  </si>
  <si>
    <t>AL7412</t>
  </si>
  <si>
    <t>Alytaus gatvė</t>
  </si>
  <si>
    <t>Gatvių AL7412 ir AL7420 ašių susikirtimo taškas</t>
  </si>
  <si>
    <t>Aklakelis, kairėje nuovaža į kiemą</t>
  </si>
  <si>
    <t>AL7413</t>
  </si>
  <si>
    <t>Pergalės g.</t>
  </si>
  <si>
    <t>Gatvių AL7413 ir AL7416 sankryža</t>
  </si>
  <si>
    <t>Gatvių AL7413, AL7421 ir AL7422 sankryža</t>
  </si>
  <si>
    <t>AL7414</t>
  </si>
  <si>
    <t>Šiltnamių g.</t>
  </si>
  <si>
    <t>Gatvių AL7413 ir AL7414 sankryža</t>
  </si>
  <si>
    <t>Gatvių AL7414 ir AL7415 sankryža</t>
  </si>
  <si>
    <t>AL7415</t>
  </si>
  <si>
    <t>Putinų g.</t>
  </si>
  <si>
    <t>Kelio 130 ir gatvės AL7415 sankryža</t>
  </si>
  <si>
    <t>Gatvių AL7415 ir AL7418 ašių susikirtimas</t>
  </si>
  <si>
    <t>AL7416</t>
  </si>
  <si>
    <t>Dainavos g.</t>
  </si>
  <si>
    <t>Gatvių AL7412 ir AL7416 sankryža</t>
  </si>
  <si>
    <t>Gatvių AL7415 ir AL7416 sankryža</t>
  </si>
  <si>
    <t>AL7417</t>
  </si>
  <si>
    <t>Maironio g.</t>
  </si>
  <si>
    <t>Gatvių AL7416 ir AL7417 sankryža</t>
  </si>
  <si>
    <t>Gatvių AL7415 ir AL7417 sankryža</t>
  </si>
  <si>
    <t>AL7418</t>
  </si>
  <si>
    <t>Statybininkų g.</t>
  </si>
  <si>
    <t>Gatvių AL7418, AL7420 ir AL7423 sankryža</t>
  </si>
  <si>
    <t>Gatvių AL7415 ir AL7418 ašių susikirtimas, kairėje nuovaža į kiemą</t>
  </si>
  <si>
    <t>AL7419</t>
  </si>
  <si>
    <t>Liepų g.</t>
  </si>
  <si>
    <t>Gatvių AL7418 ir AL7419 sankryža</t>
  </si>
  <si>
    <t>Dešinėje nuovaža į kiemą</t>
  </si>
  <si>
    <t>AL7420</t>
  </si>
  <si>
    <t>Užubalių g.</t>
  </si>
  <si>
    <t>Gatvių AL7420 ir AL7426 ašių susikirtimas</t>
  </si>
  <si>
    <t>AL7421</t>
  </si>
  <si>
    <t>Šermukšnių g.</t>
  </si>
  <si>
    <t>Gatvių AL7421, AL7423 ir AL7424 sankryža</t>
  </si>
  <si>
    <t>AL7422</t>
  </si>
  <si>
    <t>Margirio g.</t>
  </si>
  <si>
    <t>AL7423</t>
  </si>
  <si>
    <t>Alyvų g.</t>
  </si>
  <si>
    <t>Gatvių AL7423 ir AL7425 sankryža</t>
  </si>
  <si>
    <t>AL7424</t>
  </si>
  <si>
    <t>Dzūkų g.</t>
  </si>
  <si>
    <t>Gatvių AL7424, AL7425, AL7428 ir AL7432 sankryža</t>
  </si>
  <si>
    <t>AL7425</t>
  </si>
  <si>
    <t>Nemuno g.</t>
  </si>
  <si>
    <t>AL7426</t>
  </si>
  <si>
    <t>Naujakurių g.</t>
  </si>
  <si>
    <t>Gatvių 7418 ir AL7426 sankryža</t>
  </si>
  <si>
    <t>AL7427</t>
  </si>
  <si>
    <t>Gatvių AL7427 ir AL7434 sankryža</t>
  </si>
  <si>
    <t>Gatvių AL7425 ir AL7427 sankryža</t>
  </si>
  <si>
    <t>AL7428</t>
  </si>
  <si>
    <t>Gatvių AL7428 ir AL7441 sankryža</t>
  </si>
  <si>
    <t>AL7429</t>
  </si>
  <si>
    <t>Jurginų g.</t>
  </si>
  <si>
    <t>Kelių N ir gatvės AL7429 sankryža</t>
  </si>
  <si>
    <t>Gatvių AL7424 ir AL7429 sankryža</t>
  </si>
  <si>
    <t>AL7430</t>
  </si>
  <si>
    <t>Gatvių AL7429 ir AL7430 sankryža</t>
  </si>
  <si>
    <t>AL7431</t>
  </si>
  <si>
    <t>Lakštingalų g.</t>
  </si>
  <si>
    <t>Gatvių AL7429 ir AL7431 sankryža</t>
  </si>
  <si>
    <t>Kelio AL1450 ir gatvių AL7431, 7433 sankryža</t>
  </si>
  <si>
    <t>AL7432</t>
  </si>
  <si>
    <t>Aronijų g.</t>
  </si>
  <si>
    <t>Gatvių AL7429 ir AL7432 sankryža</t>
  </si>
  <si>
    <t>Gatvių AL7424 ir AL7432 sankryža</t>
  </si>
  <si>
    <t>AL7433</t>
  </si>
  <si>
    <t>Žemaitės g.</t>
  </si>
  <si>
    <t>Kelio AL1450 ir gatvių AL7431, AL7433 sankryža</t>
  </si>
  <si>
    <t>AL7434</t>
  </si>
  <si>
    <t>Žibuoklių g.</t>
  </si>
  <si>
    <t>AL7435</t>
  </si>
  <si>
    <t>V.Krėvės g.</t>
  </si>
  <si>
    <t>Gatvių AL7432 ir AL7435 sankryža</t>
  </si>
  <si>
    <t>Dešinėje ir kairėje nuovažos į kiemus</t>
  </si>
  <si>
    <t>AL7436</t>
  </si>
  <si>
    <t>Beržų g.</t>
  </si>
  <si>
    <t>Gatvių AL7432 ir AL7436 sankryža</t>
  </si>
  <si>
    <t>AL7437</t>
  </si>
  <si>
    <t>Gatvių AL7436 ir AL7437 sankryža</t>
  </si>
  <si>
    <t>Gatvių AL7431 ir AL7437 sankryža</t>
  </si>
  <si>
    <t>AL7438</t>
  </si>
  <si>
    <t>Gintaro g.</t>
  </si>
  <si>
    <t>Gatvių AL7431 ir AL7438 sankryža</t>
  </si>
  <si>
    <t>Dešinėje elektros skydinė</t>
  </si>
  <si>
    <t>AL7439</t>
  </si>
  <si>
    <t>Birutės g.</t>
  </si>
  <si>
    <t>Gatvių 7431 ir AL7439 sankryža</t>
  </si>
  <si>
    <t>Kairėje nuovaža į garažą</t>
  </si>
  <si>
    <t>AL7440</t>
  </si>
  <si>
    <t>Vyšnių g.</t>
  </si>
  <si>
    <t>Gatvių AL7431 ir AL7440 sankryža</t>
  </si>
  <si>
    <t>Dešinėje tvora</t>
  </si>
  <si>
    <t>AL7441</t>
  </si>
  <si>
    <t>Vytauto g.</t>
  </si>
  <si>
    <t>Gatvių AL7433 ir AL7441 sankryža</t>
  </si>
  <si>
    <t>AL7442</t>
  </si>
  <si>
    <t>Vynuogių g.</t>
  </si>
  <si>
    <t>Gatvių AL7428 ir AL7442 sankryža</t>
  </si>
  <si>
    <t>Dešinėje nuovaža į garažą</t>
  </si>
  <si>
    <t>Miklusenai</t>
  </si>
  <si>
    <t>AL7451</t>
  </si>
  <si>
    <t>Mechanizatorių g.</t>
  </si>
  <si>
    <t>Kelio 131 ir AL7451 sankryža</t>
  </si>
  <si>
    <t>Kairėje svarstyklių pabaiga, priekyje ferma</t>
  </si>
  <si>
    <t>Luksnėnai</t>
  </si>
  <si>
    <t>AL7452</t>
  </si>
  <si>
    <t>Jaunimo g.</t>
  </si>
  <si>
    <t>Kelio 131 ir AL7452 sankryža</t>
  </si>
  <si>
    <t>Dešinėje nuovaža į sandėlius</t>
  </si>
  <si>
    <t>AL7453</t>
  </si>
  <si>
    <t>Parko g.</t>
  </si>
  <si>
    <t>Kelio 131 ir gatvės AL7453 sankryža</t>
  </si>
  <si>
    <t>Gatvių AL7453 ir AL7454 sankryža</t>
  </si>
  <si>
    <t>AL7454</t>
  </si>
  <si>
    <t>Gatvių AL7452 ir AL7454 sankryža</t>
  </si>
  <si>
    <t>Kelio 131 ir AL7454 sankryža</t>
  </si>
  <si>
    <t>AL7455</t>
  </si>
  <si>
    <t>Gatvių AL7453 ir AL7455 sankryža</t>
  </si>
  <si>
    <t>Gatvių AL7454 ir AL7455 sankryža</t>
  </si>
  <si>
    <t>AL7456</t>
  </si>
  <si>
    <t>Sodų g.</t>
  </si>
  <si>
    <t>Gatvių AL7454 ir AL7456 sankryža</t>
  </si>
  <si>
    <t>AL7457</t>
  </si>
  <si>
    <t>Rūtų g.</t>
  </si>
  <si>
    <t>Gatvių AL7453 ir AL7457 sankryža</t>
  </si>
  <si>
    <t>Gatvių AL7454, AL7457 ir AL7458 sankryža</t>
  </si>
  <si>
    <t>AL7458</t>
  </si>
  <si>
    <t>Gatvių  AL7457 ir AL7458 sankryža</t>
  </si>
  <si>
    <t>Gatvių AL7452 ir AL7458 sankryža</t>
  </si>
  <si>
    <t>AL7459</t>
  </si>
  <si>
    <t>Kelio 131 ir gatvės AL7459 sankryža</t>
  </si>
  <si>
    <t>Pralaida, seniūnijų riba</t>
  </si>
  <si>
    <t>AL7460</t>
  </si>
  <si>
    <t>Žvyro dangos ir sankasos pradžia</t>
  </si>
  <si>
    <t>Kelio 131 ir gatvės AL7460 sankryža</t>
  </si>
  <si>
    <t>AL7471</t>
  </si>
  <si>
    <t>Kelio AL1459 ir gatvės AL7471 sankryža</t>
  </si>
  <si>
    <t>Geniai</t>
  </si>
  <si>
    <t>AL7472</t>
  </si>
  <si>
    <t>Kelio 1114 ir gatvės AL7472 sankryža</t>
  </si>
  <si>
    <t>Kelio AL1427 ir gatvės AL7472 sankryža</t>
  </si>
  <si>
    <t>AL7473</t>
  </si>
  <si>
    <t>Kelio AL1432 ir gatvės AL7473 sankryža</t>
  </si>
  <si>
    <t>Gatvių AL7473 ir AL7474 sankryža</t>
  </si>
  <si>
    <t>AL7474</t>
  </si>
  <si>
    <t>Kelio 1114 ir gatvės AL7474 sankryža</t>
  </si>
  <si>
    <t>AL7475</t>
  </si>
  <si>
    <t>Kelio 1114 ir AL7475 sankryža</t>
  </si>
  <si>
    <t>Kelio 1114 ir gatvės AL7475 sankryža</t>
  </si>
  <si>
    <t>AL7481</t>
  </si>
  <si>
    <t>Kelio 1110 ir gatvės AL7481 sankryža</t>
  </si>
  <si>
    <t>Žvyro dangos ir sankasos pabaiga, elektros laidai</t>
  </si>
  <si>
    <t>Praniūnai</t>
  </si>
  <si>
    <t>AL7482</t>
  </si>
  <si>
    <t>Gatvių AL7481 ir AL7482 sankryža</t>
  </si>
  <si>
    <t>AL7483</t>
  </si>
  <si>
    <t>Gatvių AL7481 ir AL7483 sankryža</t>
  </si>
  <si>
    <t>Priekyje kiemas</t>
  </si>
  <si>
    <t>AL7484</t>
  </si>
  <si>
    <t>Kelių 1110, AL1451 ir gatvių AL7484 sankryža</t>
  </si>
  <si>
    <t>AL7491</t>
  </si>
  <si>
    <t>Kelio AL1456 ir gatvės AL7491 sankryža</t>
  </si>
  <si>
    <t>Kelio AL1457 ir gatvės AL7491 sankryža</t>
  </si>
  <si>
    <t>Panemuninkai</t>
  </si>
  <si>
    <t>Viso:</t>
  </si>
  <si>
    <t xml:space="preserve">Alovės seniūnijos kelių sąrašas </t>
  </si>
  <si>
    <t>AL0401</t>
  </si>
  <si>
    <t>Alovė-Ilgai</t>
  </si>
  <si>
    <t>Gatvės AL7023 pabaiga, pralaida</t>
  </si>
  <si>
    <t>Kelių 1128 ir AL0401 sankryža</t>
  </si>
  <si>
    <t>AL0402</t>
  </si>
  <si>
    <t>Privažiuojamasis kelias prie Alovės nuo kelio AL0401 Alovė-Ilgai</t>
  </si>
  <si>
    <t>Kelių AL0401 ir AL0402 sankryža</t>
  </si>
  <si>
    <t>Kelių AL0402, AL0413 ir gatvės AL7122 sankryža</t>
  </si>
  <si>
    <t>AL0403</t>
  </si>
  <si>
    <t>Privažiuojamasis kelias prie Varčios Pedaloginio draustinio nuo kelio AL0401 Alovė-Ilgai</t>
  </si>
  <si>
    <t>Kelių AL0401, AL0403 ir AL0404 sankryža</t>
  </si>
  <si>
    <t>Dešinėje ir kairėje nuovažos į sodybas, elektros laidai</t>
  </si>
  <si>
    <t>AL0404</t>
  </si>
  <si>
    <t>Privažiuojamasis kelias prie Švabalaukio nuo kelio AL0401 Alovė-Ilgai</t>
  </si>
  <si>
    <t>AL0405</t>
  </si>
  <si>
    <t>Akalyčia-Varčios pedologinis draustinis</t>
  </si>
  <si>
    <t>Kelių AL0401ir AL0405 sankryža</t>
  </si>
  <si>
    <t>AL0406</t>
  </si>
  <si>
    <t>Meškasalis-Plikionys-Pagurniai</t>
  </si>
  <si>
    <t>Kelių 129 ir AL0406 sankryža</t>
  </si>
  <si>
    <t>Kelių AL0401 ir AL0406 sankryža</t>
  </si>
  <si>
    <t>AL0407</t>
  </si>
  <si>
    <t>Dobrovolė-Pagurniai</t>
  </si>
  <si>
    <t>Kelių AL0401 ir AL0407 sankryža</t>
  </si>
  <si>
    <t>Pralaida, toliau nuvažiavimas į laukus</t>
  </si>
  <si>
    <t>AL0408</t>
  </si>
  <si>
    <t>Švabalaukis-Janapolis</t>
  </si>
  <si>
    <t>Kelių AL0401 ir AL0408 sankryža</t>
  </si>
  <si>
    <t>Kelių AL0408 ir AL0811 sankryža</t>
  </si>
  <si>
    <t>AL0409</t>
  </si>
  <si>
    <t>Kudariškės-Plikionys</t>
  </si>
  <si>
    <t>Kelių AL0401 ir AL0409 sankryža</t>
  </si>
  <si>
    <t>Kelių AL0406 ir AL0409 sankryža</t>
  </si>
  <si>
    <t>AL0410</t>
  </si>
  <si>
    <t>Davainiškės-Plikionys</t>
  </si>
  <si>
    <t>Kelių 1128 ir AL0410 sankryža</t>
  </si>
  <si>
    <t>Kelių AL0406 ir AL0410 sankryža</t>
  </si>
  <si>
    <t>AL0411</t>
  </si>
  <si>
    <t>Privažiuojamasis kelias prie Alovės nuo kelio 129 Antakalnis-Jieznas-Alytus-Merkinė</t>
  </si>
  <si>
    <t>Kelių 129 ir AL0411 sankryža</t>
  </si>
  <si>
    <t>Kairėje kelio ženklas 624 pagal KET, kelio 1123 pabaiga</t>
  </si>
  <si>
    <t>AL0412</t>
  </si>
  <si>
    <t>Nuvažiuojamasis kelias į laukus nuo kelio AL0408 Švabalaukis-Janapolis</t>
  </si>
  <si>
    <t>Kelių AL0408 ir AL0412 sankryža</t>
  </si>
  <si>
    <t>AL0413</t>
  </si>
  <si>
    <t>Šaukėnai-Alovė</t>
  </si>
  <si>
    <t>Kelių 128 ir AL0413 sankryža</t>
  </si>
  <si>
    <t>AL0414</t>
  </si>
  <si>
    <t>Skirgailiai-Šaukėnai</t>
  </si>
  <si>
    <t>Kelių 1123, AL0414 ir AL0416 sankryža</t>
  </si>
  <si>
    <t>Kelių AL0413 ir AL0414 sankryža</t>
  </si>
  <si>
    <t>AL0415</t>
  </si>
  <si>
    <t>Privažiuojamasis kelias prie sodybų nuo kelio AL0413 Šaukėnai-Alovė</t>
  </si>
  <si>
    <t>Kelių AL0413 ir AL0415 sankryža</t>
  </si>
  <si>
    <t>Dešinėje nuovaža į sodybą, elektros stulpas Nr. 102/5</t>
  </si>
  <si>
    <t>AL0416</t>
  </si>
  <si>
    <t>Privažiuojamasis kelias prie kelio AL0417  Poteronys-Skirgailiai nuo kelio 1123 Švobiškė-Alovė</t>
  </si>
  <si>
    <t>Kelių AL0416 ir AL0417 sankryža</t>
  </si>
  <si>
    <t>AL0417</t>
  </si>
  <si>
    <t>Poteronys-Skirgailiai</t>
  </si>
  <si>
    <t>Kelių 128 ir AL0417 sankryža</t>
  </si>
  <si>
    <t>Juodos dangos pradžia, gatvės AL7128 pabaiga</t>
  </si>
  <si>
    <t>AL0418</t>
  </si>
  <si>
    <t>Privažiuojamasis kelias prie Poteronių  nuo kelio 129 Antakalnis-Jieznas-Alytus-Merkinė</t>
  </si>
  <si>
    <t>Kelių 129 ir AL0418 sankryža</t>
  </si>
  <si>
    <t>Kelių AL0417 ir AL0418 sankryža</t>
  </si>
  <si>
    <t>AL0419</t>
  </si>
  <si>
    <t>Švobiškės-Židonys-Kalesninkai</t>
  </si>
  <si>
    <t>Kelių 128, 1123 ir AL0419 sankryža</t>
  </si>
  <si>
    <t>Kairėje miško pradžia, dešinėje kvartalinis stulpas</t>
  </si>
  <si>
    <t>AL0420</t>
  </si>
  <si>
    <t>Privažiuojamasis kelias prie Židonių nuo kelio AL0419 Švobiškės-Židonys-Kalesninkai</t>
  </si>
  <si>
    <t>Kelių AL0419 ir AL0420 sankryža</t>
  </si>
  <si>
    <t>AL0421</t>
  </si>
  <si>
    <t>Domantonys-Židonys</t>
  </si>
  <si>
    <t>Kelių 1131,  AL0421 ir AL0425 sankryža</t>
  </si>
  <si>
    <t>Kelių AL0419 ir AL0421 sankryža</t>
  </si>
  <si>
    <t>AL0422</t>
  </si>
  <si>
    <t>Kalesninkai-Lelionys</t>
  </si>
  <si>
    <t>Kelių AL0419 ir AL0422 sankryža</t>
  </si>
  <si>
    <t>Kelio AL0422 ir AL0425 sankryža</t>
  </si>
  <si>
    <t>AL0423</t>
  </si>
  <si>
    <t>Nuvažiuojamasis kelias į Kalesninkų laukus nuo kelio AL0419 Švobiškės-Židonys-Kalesninkai</t>
  </si>
  <si>
    <t>Kelių AL0419 ir AL0423 sankryža</t>
  </si>
  <si>
    <t>Miško pradžia</t>
  </si>
  <si>
    <t>AL0424</t>
  </si>
  <si>
    <t>Privažiuojamasis kelias prie Kalesninkų miško nuo kelio AL0419 Švobiškės-Židonys-Kalesninkai</t>
  </si>
  <si>
    <t>Kelių AL0419 ir AL0424 sankryža</t>
  </si>
  <si>
    <t>AL0425</t>
  </si>
  <si>
    <t>Švobiškės-Domantonys-Lelionys</t>
  </si>
  <si>
    <t>Kelių 128 ir AL0425 sankryža</t>
  </si>
  <si>
    <t>Kelių 220 ir AL0425 sankryža</t>
  </si>
  <si>
    <t>AL0426</t>
  </si>
  <si>
    <t>Domantonys-Ulyškai</t>
  </si>
  <si>
    <t>Kelių AL0425 ir AL0426 sankryža</t>
  </si>
  <si>
    <t>Kelių AL0426 ir AL0433 sankryža</t>
  </si>
  <si>
    <t>AL0427</t>
  </si>
  <si>
    <t>Takniškiai-Lelionys</t>
  </si>
  <si>
    <t>Kelių 220 ir AL0427 sankryža</t>
  </si>
  <si>
    <t>AL0425 ir AL0427 sankryža</t>
  </si>
  <si>
    <t>AL0428</t>
  </si>
  <si>
    <t>Privažiuojamasis kelias prie Venciūnų nuo kelio 129 Antakalnis-Jieznas-Alytus-Merkinė</t>
  </si>
  <si>
    <t>Kelių 129 ir AL0428 sankryža</t>
  </si>
  <si>
    <t>Kelių 1131 ir AL0428 sankryža</t>
  </si>
  <si>
    <t>AL0429</t>
  </si>
  <si>
    <t>Privažiuojamasis kelias prie Takniškių nuo kelio 129 Antakalnis-Jieznas-Alytus-Merkinė</t>
  </si>
  <si>
    <t>Kelių 129 ir AL0429</t>
  </si>
  <si>
    <t>Kelių AL0429 ir AL0433 sankryža</t>
  </si>
  <si>
    <t>AL0430</t>
  </si>
  <si>
    <t>Privažiuojamasis kelias prie Vėžiškių nuo kelio AL0421 Domantonys-Židonys</t>
  </si>
  <si>
    <t>Kelių AL0421 ir AL0430 sankryža</t>
  </si>
  <si>
    <t>AL0431</t>
  </si>
  <si>
    <t>Domantonys-Venciūnai</t>
  </si>
  <si>
    <t>Kelių AL0419 ir AL0430 sankryža</t>
  </si>
  <si>
    <t>Kelių AL0431 ir AL0432 sankryža</t>
  </si>
  <si>
    <t>AL0432</t>
  </si>
  <si>
    <t>Poteronys-Venciūnai</t>
  </si>
  <si>
    <t>Kelių 128 ir AL0432 sankryža</t>
  </si>
  <si>
    <t>Juodos dandos pradžia, gatvės AL7105 pabaiga</t>
  </si>
  <si>
    <t>AL0433</t>
  </si>
  <si>
    <t>Takniškiai-Venciūnai</t>
  </si>
  <si>
    <t>Kelių 220 ir AL0433 sankryža</t>
  </si>
  <si>
    <t>AL0434</t>
  </si>
  <si>
    <t>Privažiuojamasis kelias prie Muiželėnų nuo kelio 129 Antakalnis-Jieznas-Alytus-Merkinė</t>
  </si>
  <si>
    <t>Kelių 129 ir AL0434 sankryža</t>
  </si>
  <si>
    <t>Kelių AL0434 ir AL0435 sankryža</t>
  </si>
  <si>
    <t>AL0435</t>
  </si>
  <si>
    <t>Kaniūkai-Muiželėnai</t>
  </si>
  <si>
    <t>Kelių AL0435 ir AL0436 sankryža</t>
  </si>
  <si>
    <t>Kairėje nuovaža į sodus</t>
  </si>
  <si>
    <t>AL0436</t>
  </si>
  <si>
    <t>Privažiuojamasis kelias prie Kaniūkų nuo kelio 128 Valkininkų g.st.-Daugai-Alytus</t>
  </si>
  <si>
    <t>Kelių 128 ir AL0436 sankryža</t>
  </si>
  <si>
    <t>Elektros laidai, kairėje nuovaža į sodybą</t>
  </si>
  <si>
    <t>AL0437</t>
  </si>
  <si>
    <t>Ulyškiai-Venciūnai</t>
  </si>
  <si>
    <t>Kelių AL0428 ir AL0437 sankryža</t>
  </si>
  <si>
    <t>Kelių AL0433 ir AL0437 sankryža</t>
  </si>
  <si>
    <t>AL0438</t>
  </si>
  <si>
    <t>Privažiuojamasis kelias prie Alytaus nuo kelio 129  Antakalnis-Jieznas-Alytus-Merkinė</t>
  </si>
  <si>
    <t>Kelių 129 ir AL0438 sankryža</t>
  </si>
  <si>
    <t>Kelio ženklas Nr. 550 pagal KET</t>
  </si>
  <si>
    <t>AL0439</t>
  </si>
  <si>
    <t>Privažiuojamasis kelias prie Takniškių nuo kelio AL0426 Domantonys-Ulyškai</t>
  </si>
  <si>
    <t>Kelių AL0426 ir AL0439 sankryža</t>
  </si>
  <si>
    <t>Sankasos pabaiga, prasideda sodyba</t>
  </si>
  <si>
    <t>AL0440</t>
  </si>
  <si>
    <t>Privažiuojamasis kelias prie Mikalavo nuo kelio AL0426 Domantonys-Ulyškai</t>
  </si>
  <si>
    <t>Kelių AL0426 ir AL0440 sankryža</t>
  </si>
  <si>
    <t>Kairėje nuovaža į laukus, dešinėje į sodybą</t>
  </si>
  <si>
    <t>AL0441</t>
  </si>
  <si>
    <t>Privažiuojamasis kelias prie kelio AL0427 nuo kelio AL0425 Švobiškės-Domantonys-Lelionys</t>
  </si>
  <si>
    <t>Kelių AL0425 ir AL0441 sankryža</t>
  </si>
  <si>
    <t>Kelių AL0427 ir AL0441 sankryža</t>
  </si>
  <si>
    <t>AL0443</t>
  </si>
  <si>
    <t>Privažiuojamasis kelias prie sodybų nuo kelio 129 Antakalnis-Jieznas-Alytus-Merkinė</t>
  </si>
  <si>
    <t>Kelių 129 ir AL0443 sankryža</t>
  </si>
  <si>
    <t>Kelių AL0443 ir N sankryža</t>
  </si>
  <si>
    <t>AL0444</t>
  </si>
  <si>
    <t>Privažiuojamasis kelias prie sodų nuo kelio 128 Valkininkų g. st.**-Daugai-Alytus</t>
  </si>
  <si>
    <t>Kelių 128 ir AL0444 sankryža</t>
  </si>
  <si>
    <t>Kelio pabaiga, kairėje nuovaža į sodybą, priekyje sodai</t>
  </si>
  <si>
    <t>AL7101</t>
  </si>
  <si>
    <t>Kaniūkų g.</t>
  </si>
  <si>
    <t>Kelio 1131 ir gatvės AL7101 sankryža</t>
  </si>
  <si>
    <t>Aikštelė</t>
  </si>
  <si>
    <t>Venciūnai</t>
  </si>
  <si>
    <t>AL7102</t>
  </si>
  <si>
    <t>Kelio 1131 ir gatvės AL7102 sankryža</t>
  </si>
  <si>
    <t>Kairėje nuovaža į garažą, juogos dangos pabaiga</t>
  </si>
  <si>
    <t>AL7103</t>
  </si>
  <si>
    <t>Kelio 1131 ir gatvės AL7103 sankryža</t>
  </si>
  <si>
    <t>AL7104</t>
  </si>
  <si>
    <t>Kelio 1131 ir gatvių AL7104 ir AL7105 sankryža</t>
  </si>
  <si>
    <t>Pralaida, kelio AL0433 pabaiga</t>
  </si>
  <si>
    <t>AL7105</t>
  </si>
  <si>
    <t>Alytaus g</t>
  </si>
  <si>
    <t>Kelio AL0432 pabaiga, juodos dangos pabaiga</t>
  </si>
  <si>
    <t>AL7106</t>
  </si>
  <si>
    <t>Gatvių AL7104 ir AL7106 sankryža</t>
  </si>
  <si>
    <t>AL7107</t>
  </si>
  <si>
    <t>Gatvių AL7104 ir AL7107 sankryža</t>
  </si>
  <si>
    <t>Kairėje nuovaža į kiemą, juodos dangos pabaiga</t>
  </si>
  <si>
    <t>AL7108</t>
  </si>
  <si>
    <t>Gatvių AL7105 ir AL7108 sankryža</t>
  </si>
  <si>
    <t>AL7109</t>
  </si>
  <si>
    <t>Draugystės g.</t>
  </si>
  <si>
    <t>Kelio 1131 ir gatvės AL7109 sankryža</t>
  </si>
  <si>
    <t>Gatvių AL7105 ir AL7109 sankryža</t>
  </si>
  <si>
    <t>AL7110</t>
  </si>
  <si>
    <t>Gatvių AL7109 ir AL7110 sankryža</t>
  </si>
  <si>
    <t>Juodos dangos pabaiga</t>
  </si>
  <si>
    <t>AL7111</t>
  </si>
  <si>
    <t>Kelio 1131 ir gatvės AL7111 sankryža</t>
  </si>
  <si>
    <t>AL7112</t>
  </si>
  <si>
    <t>Kelio 1131 ir gatvės AL7112 sankryža</t>
  </si>
  <si>
    <t>Gatvių AL7111 ir AL7112 sankryža</t>
  </si>
  <si>
    <t>AL7121</t>
  </si>
  <si>
    <t>Kranto g.</t>
  </si>
  <si>
    <t>Kelio 1123 ir gatvės AL7121 sankryža</t>
  </si>
  <si>
    <t>Gatvių AL7121 ir AL7122 sankryža</t>
  </si>
  <si>
    <t>Alovė</t>
  </si>
  <si>
    <t>AL7122</t>
  </si>
  <si>
    <t>Kelio 1123 ir gatvės AL7122 sankryža</t>
  </si>
  <si>
    <t>AL7123</t>
  </si>
  <si>
    <t>Kalno g.</t>
  </si>
  <si>
    <t>Dešinėjė nuovaža į kiemą</t>
  </si>
  <si>
    <t xml:space="preserve">Pralaida, kelio AL0404 pradžia </t>
  </si>
  <si>
    <t>AL7125</t>
  </si>
  <si>
    <t>Kelio 1123 ir gatvės AL7125 sankryža</t>
  </si>
  <si>
    <t>Gatvių AL7123 ir AL7125 sankryža</t>
  </si>
  <si>
    <t>AL7126</t>
  </si>
  <si>
    <t>Gatvių AL7126 ir AL7127 sankryža</t>
  </si>
  <si>
    <t>AL7127</t>
  </si>
  <si>
    <t>Kelio 1123 ir gatvės AL7127 sankryža</t>
  </si>
  <si>
    <t>AL7128</t>
  </si>
  <si>
    <t>Alovėlės g.</t>
  </si>
  <si>
    <t>Kelio 1123 ir gatvės AL7128 sankryža</t>
  </si>
  <si>
    <t>AL7129</t>
  </si>
  <si>
    <t>Kelio 1123 ir gatvės AL7129 sankryža</t>
  </si>
  <si>
    <t>AL7492</t>
  </si>
  <si>
    <t>Merkinės gatvės pabaiga, gatvės AL7492 pradžia, nuo Alytupio upelio</t>
  </si>
  <si>
    <t>Gatvės pabaiga, dešinėje nuovaža į kiemą</t>
  </si>
  <si>
    <t>Alytus</t>
  </si>
  <si>
    <t>AL7493</t>
  </si>
  <si>
    <t>Gatvių AL7492 ir AL7493 sankryža</t>
  </si>
  <si>
    <t>Gatvės pabaiga, priekyje sodų teritorija</t>
  </si>
  <si>
    <t xml:space="preserve">Butrimonių seniūnijos kelių sąrašas </t>
  </si>
  <si>
    <t>AL0004</t>
  </si>
  <si>
    <t>Kružiūnai-Silgionys-Gerkiškės</t>
  </si>
  <si>
    <t>Kairėje medžių juosta</t>
  </si>
  <si>
    <t>Kelių 4706 ir AL0004 sankryža</t>
  </si>
  <si>
    <t>AL0025</t>
  </si>
  <si>
    <t>Raižiai-Griškonys</t>
  </si>
  <si>
    <t>Kairėje miškelio pabaiga</t>
  </si>
  <si>
    <t>kelių 4706 ir AL0025 sankryža</t>
  </si>
  <si>
    <t>AL0037</t>
  </si>
  <si>
    <t>Punios-Pabaliai</t>
  </si>
  <si>
    <t>Kelių AL0037 ir AL0824 sankryža</t>
  </si>
  <si>
    <t>AL0616</t>
  </si>
  <si>
    <t>Pivašiūnai-Eigirdonys</t>
  </si>
  <si>
    <t>Kelių 4706 ir AL0616 sankryža</t>
  </si>
  <si>
    <t>AL0621</t>
  </si>
  <si>
    <t>Lačionys-Juodgiris-Ratininkai</t>
  </si>
  <si>
    <t>Kelių AL0621 ir AL0808 sankryža</t>
  </si>
  <si>
    <t>Kelių AL0621, AL0811 ir AL0815 sankryža</t>
  </si>
  <si>
    <t>AL0801</t>
  </si>
  <si>
    <t>Trakininkai-Butrimonys</t>
  </si>
  <si>
    <t>Kelių 1133 ir AL0801 sankryža</t>
  </si>
  <si>
    <t>AL0802</t>
  </si>
  <si>
    <t>Žalioji-Stanuliškės</t>
  </si>
  <si>
    <t>Kelių 4706 ir AL0803 sankryža</t>
  </si>
  <si>
    <t>Kelių AL0616 ir AL0802 sankryža</t>
  </si>
  <si>
    <t>AL0803</t>
  </si>
  <si>
    <t>Privažiuojamasis kelias prie Eigirdonių nuo kelio 4706 Onuškis-Butrimonys-Punia</t>
  </si>
  <si>
    <t>Elektros laidai, dešinėje elektros stulpas Nr. 500/26</t>
  </si>
  <si>
    <t>AL0804</t>
  </si>
  <si>
    <t>Žalioji-Butrimiškės</t>
  </si>
  <si>
    <t>Kelių 4706 ir AL0804 sankryža</t>
  </si>
  <si>
    <t>Miškas</t>
  </si>
  <si>
    <t>AL0805</t>
  </si>
  <si>
    <t>Privažiuojamasis kelias prie Silvanavos nuo kelio 4706 Onuškis-Butrimonys-Punia</t>
  </si>
  <si>
    <t>Kelių 4706 ir AL0805 sankryža</t>
  </si>
  <si>
    <t>Kelių AL0804 ir AL0805 sankryža</t>
  </si>
  <si>
    <t>AL0806</t>
  </si>
  <si>
    <t>Privažiuojamasis kelias prie Dūdiškių nuo kelio 4706 Onuškis-Butrimonys-Punia</t>
  </si>
  <si>
    <t>Kelių 47065 ir AL0806 sankryža</t>
  </si>
  <si>
    <t>Dešinėje nuovaža į sodybas, kairėje nuovaža į laukus</t>
  </si>
  <si>
    <t>AL0807</t>
  </si>
  <si>
    <t>Dūkiškės-Lelionys-Jurkonys</t>
  </si>
  <si>
    <t>Kelių 4706 ir AL0807 sankryža</t>
  </si>
  <si>
    <t>Kelių AL0616 ir AL0807 sankryža</t>
  </si>
  <si>
    <t>AL0808</t>
  </si>
  <si>
    <t>Mickūnava-Darbalaukis</t>
  </si>
  <si>
    <t>Kelių AL0616 ir AL0808 sankryža</t>
  </si>
  <si>
    <t>AL0809</t>
  </si>
  <si>
    <t>Lelionys-Juodgiris</t>
  </si>
  <si>
    <t>Kelių AL0807 ir AL0809 sankryža</t>
  </si>
  <si>
    <t>Kelių AL0808 ir AL0809 sankryža</t>
  </si>
  <si>
    <t>AL0810</t>
  </si>
  <si>
    <t>Privažiuojamasis kelias prie Pikuškių nuo kelio AL0621 Lačionys-Juodgiris-Ratininkai</t>
  </si>
  <si>
    <t>Kelių AL0621 ir AL0810 sankryža</t>
  </si>
  <si>
    <t>AL0811</t>
  </si>
  <si>
    <t>Ratininkai-Oledernė</t>
  </si>
  <si>
    <t>Kelių AL0811 ir AL0813 sankryža</t>
  </si>
  <si>
    <t>AL0812</t>
  </si>
  <si>
    <t>Nuvažiuojamasis kelias į laukus nuo kelio 4706 Onuškis-Butrimonys-Punia</t>
  </si>
  <si>
    <t>Kelių 4706 ir AL0812 sankryža</t>
  </si>
  <si>
    <t>Kelių AL0812 ir AL0813 sankryža</t>
  </si>
  <si>
    <t>AL0813</t>
  </si>
  <si>
    <t>Nuvažiuojamasis kelias į Butrimonių laukus nuo kelio 4706 Onuškis-Butrimonys-Punia</t>
  </si>
  <si>
    <t>Kelių 4706 ir AL0713 sankryža</t>
  </si>
  <si>
    <t>Dešinėje nuovaža į laukus, žvyro dangos pabaiga</t>
  </si>
  <si>
    <t>AL0814</t>
  </si>
  <si>
    <t>Nuvažiuojamasis kelias į laukus nuo kelio AL0813 nuvažiuojamasis kelias į Butrimonių laukus nuo kelio 4706 Onuškis-Butrimonys-Punia</t>
  </si>
  <si>
    <t>Kelių AL0813 ir AL0814 sankryža</t>
  </si>
  <si>
    <t>AL0815</t>
  </si>
  <si>
    <t>Ratininkai-Eičiūnai</t>
  </si>
  <si>
    <t>AL0816</t>
  </si>
  <si>
    <t>Eičiūnai-Apynėliai</t>
  </si>
  <si>
    <t>Kelių 4706 ir AL0816 sankryža</t>
  </si>
  <si>
    <t>AL0817</t>
  </si>
  <si>
    <t>Privažiuojamasis kelias prie Eičiūnų nuo kelio AL0811 Ratininkai-Oledernė</t>
  </si>
  <si>
    <t>Kelių AL0811 ir AL0817 sankryža</t>
  </si>
  <si>
    <t>Juodos dangos pradžia, gatvės AL7222 pabaiga</t>
  </si>
  <si>
    <t>AL0818</t>
  </si>
  <si>
    <t>Nuvažiuojamasis kelias į laukus nuo kelio 3305 Stakliškės-Baudėjos-Butrimonys</t>
  </si>
  <si>
    <t>Kelių 3305 ir AL0818 sankryža</t>
  </si>
  <si>
    <t>AL0819</t>
  </si>
  <si>
    <t>Mažiūnai-Gailiakiemis</t>
  </si>
  <si>
    <t>Kelių 3305 ir AL0819 sankryža</t>
  </si>
  <si>
    <t>AL0820</t>
  </si>
  <si>
    <t>Vanagėliai-Gailiakiemis</t>
  </si>
  <si>
    <t>Kelių 1130 ir AL0820 sankryža</t>
  </si>
  <si>
    <t>Kelių AL0819 ir AL0820 sankryža</t>
  </si>
  <si>
    <t>AL0821</t>
  </si>
  <si>
    <t>Kelių 1130, AL0821 ir AL0822 sankryža</t>
  </si>
  <si>
    <t>Kelių AL0819 ir AL0821 sankryža</t>
  </si>
  <si>
    <t>AL0822</t>
  </si>
  <si>
    <t>Privažiuojamasis kelias prie sodybų nuo kelio AL0821 Vanagėliai-Gailiakiemis</t>
  </si>
  <si>
    <t>AL0823</t>
  </si>
  <si>
    <t>Vanagėliai-Pabaliai</t>
  </si>
  <si>
    <t>Kelių 1130 ir AL0823 sankryža</t>
  </si>
  <si>
    <t>Krūmų juosta, dešinėje griovys</t>
  </si>
  <si>
    <t>AL0824</t>
  </si>
  <si>
    <t>Griškonys-Pabaliai</t>
  </si>
  <si>
    <t>Kelių 4706 ir AL0824 sankryža</t>
  </si>
  <si>
    <t>Kelių Al0823 ir AL0824 sankryža</t>
  </si>
  <si>
    <t>AL0825</t>
  </si>
  <si>
    <t>Nuvažiuojamasis kelias prie Plasapninkų sodybų nuo kelio 1130 Griškonys-Greikonys</t>
  </si>
  <si>
    <t>Kelių 1130 ir AL0825 sankryža</t>
  </si>
  <si>
    <t>Kairėje nuvažiavimas į laukus, žvyro dangos ir sankasos pabaiga</t>
  </si>
  <si>
    <t>AL0826</t>
  </si>
  <si>
    <t>Nuvažiuojamasis kelias į hipodromą nuo kelio 1130 Griškonys-Greikonys</t>
  </si>
  <si>
    <t>Kelių 1130 ir AL0826 sankryža</t>
  </si>
  <si>
    <t>AL0827</t>
  </si>
  <si>
    <t>Privažiuojamasis kelias prie vandens valymo įrenginių nuo kelio 4706 Onuškis-Butrimonys-Punia</t>
  </si>
  <si>
    <t>Kelių 1130, 4706 ir AL0827 sankryža</t>
  </si>
  <si>
    <t>AL0828</t>
  </si>
  <si>
    <t>Privažiuojamasis kelias prie hipodromo nuo kelio 1130  Griškonys-Greikonys</t>
  </si>
  <si>
    <t>Kelių 1130 ir AL0828 sankryža</t>
  </si>
  <si>
    <t>Kelių AL0826 ir AL0828 sankryža</t>
  </si>
  <si>
    <t>AL0829</t>
  </si>
  <si>
    <t>Privažiuojamasis kelias prie Butrimonių nuo kelio AL0826 nuvažiuojamasis kelias į hipodromą nuo kelio 1130 Griškonys-Greikonys</t>
  </si>
  <si>
    <t>Kelių AL0826 ir AL0829 sankryža</t>
  </si>
  <si>
    <t>Kelio AL0829 ir gatvės AL7248 sankryža</t>
  </si>
  <si>
    <t>AL0830</t>
  </si>
  <si>
    <t>Privažiuojamasis kelias prie Apynėlių nuo kelio AL0816 Eičiūnai-Apynėliai</t>
  </si>
  <si>
    <t>Kelių AL0816 ir AL0830 sankryža</t>
  </si>
  <si>
    <t>AL0831</t>
  </si>
  <si>
    <t>Deičiūnai-Dūdiškės</t>
  </si>
  <si>
    <t>Kelių 4706 ir AL0831 sankryža</t>
  </si>
  <si>
    <t>AL0832</t>
  </si>
  <si>
    <t>Lelionys-Dūkiškės-Eičiūnai</t>
  </si>
  <si>
    <t>Kelių AL0807 ir AL0832 sankryža</t>
  </si>
  <si>
    <t>Kelių AL0815 ir AL0832 sankryža</t>
  </si>
  <si>
    <t>AL0833</t>
  </si>
  <si>
    <t>Eigirdonys-Butrimiškės</t>
  </si>
  <si>
    <t>Kelių 1133 ir AL0833 sankryža</t>
  </si>
  <si>
    <t>Kelių AL0804 ir AL0833 sankryža</t>
  </si>
  <si>
    <t>AL0834</t>
  </si>
  <si>
    <t>Vanžadiškės-Staniuliškės</t>
  </si>
  <si>
    <t>Kelių 4706 ir AL0834 sankryža</t>
  </si>
  <si>
    <t>Žvyro dangos pabaiga</t>
  </si>
  <si>
    <t>AL0835</t>
  </si>
  <si>
    <t>Privažiuojamasis kelias prie laukų nuo kelio 4706 Onuškis-Butrimonys-Punia</t>
  </si>
  <si>
    <t>Kelių 4706 ir AL0835 sankryža</t>
  </si>
  <si>
    <t>Kelio pabaiga, priekyje tvora</t>
  </si>
  <si>
    <t>AL0836</t>
  </si>
  <si>
    <t xml:space="preserve">Privažiuojamasis kelias prie laukų nuo gatvės AL7257 </t>
  </si>
  <si>
    <t>Gatvės AL7258 pabaiga, kelio AL0836 pradžia</t>
  </si>
  <si>
    <t>Kelio sankasos pabaiga</t>
  </si>
  <si>
    <t>AL0837</t>
  </si>
  <si>
    <t>Privažiuojamasis kelias prie sodybų nuo kelio AL0801 Trakininkai-Butrimonys</t>
  </si>
  <si>
    <t>Kelių AL0801 ir AL0837 sankryža</t>
  </si>
  <si>
    <t>AL7221</t>
  </si>
  <si>
    <t>Kelio 4706 ir gatvės AL7221 sankryža</t>
  </si>
  <si>
    <t>Eičiūnai</t>
  </si>
  <si>
    <t>AL7222</t>
  </si>
  <si>
    <t>Gatvių AL7221 ir AL7222 sankryža</t>
  </si>
  <si>
    <t>Kelio AL0717 pabaiga, juodos dangos pabaiga</t>
  </si>
  <si>
    <t>Eičinai</t>
  </si>
  <si>
    <t>AL7223</t>
  </si>
  <si>
    <t>Kelio 4706 ir AL7223 sankryža</t>
  </si>
  <si>
    <t>Gatvių AL7221 ir AL7223 sankryža</t>
  </si>
  <si>
    <t>AL7224</t>
  </si>
  <si>
    <t>Kelio 4706 ir gatvės AL7224 sankryža</t>
  </si>
  <si>
    <t>Gatvių AL7221 ir AL7224 sankryža</t>
  </si>
  <si>
    <t>AL7225</t>
  </si>
  <si>
    <t>Gatvių AL7223 ir AL7225 sankryža</t>
  </si>
  <si>
    <t>AL7226</t>
  </si>
  <si>
    <t>Gatvių AL7223 ir AL7226 sankryža</t>
  </si>
  <si>
    <t>AL7227</t>
  </si>
  <si>
    <t>Gatvių AL7222 ir AL7227 sankryža</t>
  </si>
  <si>
    <t>Juodos dangos pabaiga, toliau lauko keliukas</t>
  </si>
  <si>
    <t>AL7241</t>
  </si>
  <si>
    <t>Kelio 1133 ir gatvės AL7241 sankryža</t>
  </si>
  <si>
    <t>Kelio 1122 ir gatvės AL7241 sankryža</t>
  </si>
  <si>
    <t>Butrimonys</t>
  </si>
  <si>
    <t>AL7242</t>
  </si>
  <si>
    <t>Kelio 4706 ir gatvės AL7242 sankryža</t>
  </si>
  <si>
    <t>Kelio 3305 ir gatvės AL7242 sankryža</t>
  </si>
  <si>
    <t>AL7243</t>
  </si>
  <si>
    <t>Kelio 4706 ir gatvės AL7243 sankryža</t>
  </si>
  <si>
    <t>Gatvių AL7243 ir AL7244 sankryža</t>
  </si>
  <si>
    <t>AL7244</t>
  </si>
  <si>
    <t>Kelio 4706 ir gatvės AL7244 sankryža</t>
  </si>
  <si>
    <t>AL7245</t>
  </si>
  <si>
    <t>Gatvių AL7244 ir AL7245 sankryža</t>
  </si>
  <si>
    <t>AL7246</t>
  </si>
  <si>
    <t>Gatvių AL7244 ir AL7246 sankryža</t>
  </si>
  <si>
    <t>AL7247</t>
  </si>
  <si>
    <t>Kelio 4706 ir gatvės AL7247 sankryža</t>
  </si>
  <si>
    <t>Gatvių AL7247 ir AL7252 sankryža</t>
  </si>
  <si>
    <t>AL7248</t>
  </si>
  <si>
    <t>Kelio 4706 ir  gatvės AL7248 sankryža</t>
  </si>
  <si>
    <t>Kelio 3305 ir gatvės AL7248 sankryža</t>
  </si>
  <si>
    <t>AL7249</t>
  </si>
  <si>
    <t>Gatvių AL7249 ir AL7250 sankryža</t>
  </si>
  <si>
    <t>Dešinėje nuovaža į kiemą, elektros laidai</t>
  </si>
  <si>
    <t>AL7250</t>
  </si>
  <si>
    <t>Kelio 3305 ir AL7250 sankryža</t>
  </si>
  <si>
    <t>Gatvių AL7248 ir AL7250 sankryža</t>
  </si>
  <si>
    <t>AL7251</t>
  </si>
  <si>
    <t>Gatvių AL7248 ir AL7251 sankryža</t>
  </si>
  <si>
    <t>AL7253</t>
  </si>
  <si>
    <t>Kelio 3305 ir gatvės AL7253 sankryža</t>
  </si>
  <si>
    <t>Gatvių AL7252 ir AL7253 sankryža</t>
  </si>
  <si>
    <t>AL7254</t>
  </si>
  <si>
    <t>Kairėje ir dešinėje nuovažos į kiemus</t>
  </si>
  <si>
    <t>AL7255</t>
  </si>
  <si>
    <t>Kelio 3305 ir gatvės AL7255 sankryža</t>
  </si>
  <si>
    <t>AL7256</t>
  </si>
  <si>
    <t>Kelio 4706 ir gatvės AL7256 sankryža</t>
  </si>
  <si>
    <t>AL7257</t>
  </si>
  <si>
    <t>Kelio 1133 ir gatvės AL7257 sankryža</t>
  </si>
  <si>
    <t>Juodos dangos pradžia, gatvės AL7257 pabaiga, gatvės AL7256 pabaiga</t>
  </si>
  <si>
    <t>AL7258</t>
  </si>
  <si>
    <t>Kelio 1133 ir gatvės AL7258 sankryža</t>
  </si>
  <si>
    <t>Gatves AL7258 pabaiga, kelio AL0836 pradžia</t>
  </si>
  <si>
    <t xml:space="preserve">Daugų seniūnijos kelių sąrašas </t>
  </si>
  <si>
    <t>AL0615</t>
  </si>
  <si>
    <t>Bundžiai-Kazimieravas-Bukaučiškės I</t>
  </si>
  <si>
    <t>Kelių AL0615, AL2268 ir AL2271 sankryža</t>
  </si>
  <si>
    <t>AL2201</t>
  </si>
  <si>
    <t>Daugai - ežeras Neveiglas</t>
  </si>
  <si>
    <t>Kelių 128, AL2201 ir AL2285 sankryža</t>
  </si>
  <si>
    <t>Kelių AL2201 ir AL2205 sankryža</t>
  </si>
  <si>
    <t>AL2202</t>
  </si>
  <si>
    <t>Privažiuojamasis kelias prie valymo įrenginių nuo kelio AL2201 Daugai - ežeras Neveiglas</t>
  </si>
  <si>
    <t>Kelių AL2201 ir AL2202 sankryža</t>
  </si>
  <si>
    <t>Valymo įrenginių vartai</t>
  </si>
  <si>
    <t>AL2203</t>
  </si>
  <si>
    <t>Privažiuojamasis kelias prie Gilušio ežero nuo kelio 1124 Daugai-Rodžia</t>
  </si>
  <si>
    <t>Kelių 1124 ir AL2203 sankryža</t>
  </si>
  <si>
    <t>Kelių AL2201 ir AL2203 sankryža</t>
  </si>
  <si>
    <t>AL2204</t>
  </si>
  <si>
    <t>Privažiuojamasis kelias priekelio AL2201  Daugai - ežeras Neveiglas nuo kelio 1104 Daugai-Ūta</t>
  </si>
  <si>
    <t>Kelių 1104 ir AL2204 sankryža</t>
  </si>
  <si>
    <t>Kelių AL2201 ir AL2204 sankryža</t>
  </si>
  <si>
    <t>AL2205</t>
  </si>
  <si>
    <t>Žvirgždėnai - Melnytėlė - Būda - Pagilė</t>
  </si>
  <si>
    <t>Kelių 1104 ir AL2205 sankryža</t>
  </si>
  <si>
    <t>Kelių 1124 ir AL2205 sankryža</t>
  </si>
  <si>
    <t>AL2206</t>
  </si>
  <si>
    <t>Melnytėle-Užukalniai</t>
  </si>
  <si>
    <t>Kelių AL2205 ir AL2206 sankryža</t>
  </si>
  <si>
    <t>Kelių AL0628, AL0631 ir AL2206 sankryža</t>
  </si>
  <si>
    <t>AL2207</t>
  </si>
  <si>
    <t>Būda - ežeras Noveiglas</t>
  </si>
  <si>
    <t>Kelių AL2205 ir AL2207 sankryža</t>
  </si>
  <si>
    <t>Sodybos vartai</t>
  </si>
  <si>
    <t>AL2208</t>
  </si>
  <si>
    <t>Privažiuojamasis kelias prie sodybų nuo kelio 1104 Daugai-Ūta</t>
  </si>
  <si>
    <t>Kelių 1104 ir AL2208 sankryža</t>
  </si>
  <si>
    <t>Priekyje sodyba</t>
  </si>
  <si>
    <t>AL2209</t>
  </si>
  <si>
    <t>Gilšės ežeras-Neveiglo ežeras</t>
  </si>
  <si>
    <t>Kelių AL2203 ir AL2209 sankryža</t>
  </si>
  <si>
    <t>AL2210</t>
  </si>
  <si>
    <t>Privažiuojamasis kelias prie Neveiglo nuo kelio AL2203 privažiuojamasis kelias prie Gilušio ežero nuo kelio 1124 Daugai-Rodžia</t>
  </si>
  <si>
    <t>Kelių AL2203 ir AL2210 sankryža</t>
  </si>
  <si>
    <t>Kairėje nuovaža į sodybą, elektros laidai</t>
  </si>
  <si>
    <t>AL2211</t>
  </si>
  <si>
    <t>Slavinčiškės-Neveiglo ežeras</t>
  </si>
  <si>
    <t>Kelių 1124 ir AL2211 sankryža</t>
  </si>
  <si>
    <t>Pralaida, žvyro dangos ir sankasos pabaiga</t>
  </si>
  <si>
    <t>AL2212</t>
  </si>
  <si>
    <t>Pagilė - Rodžia</t>
  </si>
  <si>
    <t xml:space="preserve">Kelio 1124 pabaiga, kilometrinis zenklas 3,4 </t>
  </si>
  <si>
    <t>AL2213</t>
  </si>
  <si>
    <t>Rodžia - Viečiūnai</t>
  </si>
  <si>
    <t>Kelių AL2212 ir AL2213 sankryža</t>
  </si>
  <si>
    <t>Dešinėje nuovaža į laukus, toliau miškininkų kelias</t>
  </si>
  <si>
    <t>AL2214</t>
  </si>
  <si>
    <t>Viečiūnai - Kalesninkai</t>
  </si>
  <si>
    <t>Kelių AL2213 ir AL2214 sankryža</t>
  </si>
  <si>
    <t>AL2215</t>
  </si>
  <si>
    <t>Viečiūnai - Mielūnai</t>
  </si>
  <si>
    <t>Kelių AL2213 ir AL2215 sankryža</t>
  </si>
  <si>
    <t>Kelių AL2215 ir AL2217 sankryža</t>
  </si>
  <si>
    <t>AL2216</t>
  </si>
  <si>
    <t>Viečiūnai - Pocelonys</t>
  </si>
  <si>
    <t>Kelių AL2215 ir AL2216 sankryža</t>
  </si>
  <si>
    <t>Kelių AL2216 ir AL2217 sankryža</t>
  </si>
  <si>
    <t>AL2217</t>
  </si>
  <si>
    <t xml:space="preserve">Pocelonys - Mielūnai </t>
  </si>
  <si>
    <t>Kelių 128 ir AL2217 sankryža</t>
  </si>
  <si>
    <t>AL2218</t>
  </si>
  <si>
    <t>Privažiuojamasis kelias prie Pocelonių nuo kelio 128 Valkininkų g.st.-Daugai-Alytus</t>
  </si>
  <si>
    <t>Kelių 128 ir AL2218 sankryža</t>
  </si>
  <si>
    <t>Kelių  AL2218 ir AL2219 sankryža</t>
  </si>
  <si>
    <t>AL2219</t>
  </si>
  <si>
    <t>Pocelonys - Bogušiškės - Bukaučiškės - Arčiūnai</t>
  </si>
  <si>
    <t>Kelių 128 ir AL2219 sankryža</t>
  </si>
  <si>
    <t>Rajonų riba</t>
  </si>
  <si>
    <t>AL2220</t>
  </si>
  <si>
    <t>Bogušiškės - Novoplenta</t>
  </si>
  <si>
    <t>Kelių AL2219 ir AL2220 sankryža</t>
  </si>
  <si>
    <t>AL2222</t>
  </si>
  <si>
    <t>Bogušiškės - Pavartėnai</t>
  </si>
  <si>
    <t>Kelių AL2219 ir AL2222 sankryža</t>
  </si>
  <si>
    <t>AL2223</t>
  </si>
  <si>
    <t>Pavartėnai - miškas Varčia</t>
  </si>
  <si>
    <t>Kelių AL2219 ir AL2223 sankryža</t>
  </si>
  <si>
    <t>Pralaida,seniunijos ribos</t>
  </si>
  <si>
    <t>AL2224</t>
  </si>
  <si>
    <t>Rokančiai - Rakatanskai - Pavartėnai</t>
  </si>
  <si>
    <t>Kelių 1128 ir AL2224 sankryža</t>
  </si>
  <si>
    <t>Kelių AL2219 ir AL2224 sankryža</t>
  </si>
  <si>
    <t>AL2225</t>
  </si>
  <si>
    <t>Privažiuojamasis kelias prie Rimėnų nuo kelio AL2219 Pocelonys - Bogušiškės - Bukaučiškės - Arčiūnai</t>
  </si>
  <si>
    <t>Kelių AL2219, AL2225 ir AL2226 sankryža</t>
  </si>
  <si>
    <t>Kelių  AL2225, AL2233 ir gatvės AL7653 sankryža</t>
  </si>
  <si>
    <t>AL2226</t>
  </si>
  <si>
    <t>Rimėnai - Šiukščiakalnis</t>
  </si>
  <si>
    <t>Kelių AL2219 ir AL2226 sankryža</t>
  </si>
  <si>
    <t>Kelių AL2226 ir AL2230 sankryža</t>
  </si>
  <si>
    <t>AL2227</t>
  </si>
  <si>
    <t>Daugai - Dvarčėnai - Arčiūnai</t>
  </si>
  <si>
    <t>Kelių 1128, AL2227 ir gatvės AL7736 sankryža</t>
  </si>
  <si>
    <t>AL2228</t>
  </si>
  <si>
    <t>Bukaučiškės - Rimėnai</t>
  </si>
  <si>
    <t>Kelių AL2219 ir AL2228 sankryža</t>
  </si>
  <si>
    <t>Kelių AL2227 ir AL2228 sankryža</t>
  </si>
  <si>
    <t>AL2229</t>
  </si>
  <si>
    <t>Privažiuojamasis kelias prie Bukaučiškių nuo kelio AL2219 Pocelonys - Bogušiškės - Bukaučiškės - Arčiūnai</t>
  </si>
  <si>
    <t>Kelių AL2219 ir AL2229 sankryža</t>
  </si>
  <si>
    <t>Dešinėje nuovaža į sodybą, kairėje nuovaža į laukus</t>
  </si>
  <si>
    <t>AL2230</t>
  </si>
  <si>
    <t>Šiukščiakalnis - Arčiūnai - Bukaučiškės</t>
  </si>
  <si>
    <t>Kelių 1128 ir AL2230 sankryža</t>
  </si>
  <si>
    <t>Kelių AL2219 ir AL2230 sankryža</t>
  </si>
  <si>
    <t>AL2231</t>
  </si>
  <si>
    <t>Rimėnai - Dvarčėnai</t>
  </si>
  <si>
    <t>Kelių AL2227 ir AL2231 sankryža</t>
  </si>
  <si>
    <t>Kelių 1129 ir AL2233 ir AL2231 sankryža</t>
  </si>
  <si>
    <t>AL2232</t>
  </si>
  <si>
    <t>Rimėnai - ežeras Didžiulis</t>
  </si>
  <si>
    <t xml:space="preserve">Kelio 1129 pabaiga, dešinėje kilometrinis ženklas 1,2 </t>
  </si>
  <si>
    <t>Kelių AL2227 ir AL2232 sankryža</t>
  </si>
  <si>
    <t>AL2233</t>
  </si>
  <si>
    <t>Privažiuojamasis kelias prie Rimėnų  nuo kelio AL2225 privažiuojamasis kelias prie Rimėnų nuo kelio AL2219 Pocelonys - Bogušiškės - Bukaučiškės - Arčiūnai</t>
  </si>
  <si>
    <t>Kelių AL2225, AL2233 ir gatvės AL7653 sankryža</t>
  </si>
  <si>
    <t>AL2234</t>
  </si>
  <si>
    <t>Privažiuojamasis kelias prie Šiukščiakalnio, nuo kelio 1128 Daugai-Meškučiai-Meškasalis</t>
  </si>
  <si>
    <t>Kelių 1128 ir AL2234 sankryža</t>
  </si>
  <si>
    <t>AL2235</t>
  </si>
  <si>
    <t>Privažiuojamasis kelias prie Karliškių nuo kelio 128 Valkininkų g.st.-Daugai-Alytus</t>
  </si>
  <si>
    <t>Kelių 1128 ir AL2235 sankryža</t>
  </si>
  <si>
    <t>Kelių 128 ir AL2235 sankryža</t>
  </si>
  <si>
    <t>AL2236</t>
  </si>
  <si>
    <t>Privažiuojamasis kelias prie Bogušiškių nuo kelio AL2219 Pocelonys - Bogušiškės - Bukaučiškės - Arčiūnai</t>
  </si>
  <si>
    <t>Kelių AL2219 ir AL2236 sankryža</t>
  </si>
  <si>
    <t>AL2237</t>
  </si>
  <si>
    <t>Privažiuojamasis kelias prie Varčios pedaloginio draustinio nuo kelio AL2223 Pavartėnai - miškas Varčia</t>
  </si>
  <si>
    <t>Kelių AL2223 ir AL2237 sankryža</t>
  </si>
  <si>
    <t>Kairėje nuovaža į mišką, seniunijų ribos</t>
  </si>
  <si>
    <t>AL2238</t>
  </si>
  <si>
    <t>Šiukščiakalnis - Purveliai</t>
  </si>
  <si>
    <t>Kelių 1128 ir AL2238 sankryža</t>
  </si>
  <si>
    <t>AL2239</t>
  </si>
  <si>
    <t>Privažiuojamasis kelias prie kelio AL2238  Šiukščiakalnis - Purveliai nuo kelio 1128 Daugai-Meškučiai-Meškasalis</t>
  </si>
  <si>
    <t>Kelių 1128 ir AL2239 sankryža</t>
  </si>
  <si>
    <t>Kelių AL2238 ir AL2239 sankryža</t>
  </si>
  <si>
    <t>AL2241</t>
  </si>
  <si>
    <t>Rakatanskai - Šiukščiakalnis</t>
  </si>
  <si>
    <t>Kelių 1128 ir AL2241 sankryža</t>
  </si>
  <si>
    <t>Kelių AL2234 ir AL2241 sankryža</t>
  </si>
  <si>
    <t>AL2242</t>
  </si>
  <si>
    <t>Privažiuojamasis kelias prie Rakatanskų nuo kelio 1128 Daugai-Meškučiai-Meškasalis</t>
  </si>
  <si>
    <t>Kelių 1128 ir AL2242 sankryža</t>
  </si>
  <si>
    <t>Kelių AL2241 ir AL2242 sankryža</t>
  </si>
  <si>
    <t>Dešinėje nuovaža į mišką</t>
  </si>
  <si>
    <t>AL2244</t>
  </si>
  <si>
    <t>Privažiuojamasis kelias prie kelio 1103 nuo kelio 128 Daugirdai - Liuklingėnai - upė Kilmnė</t>
  </si>
  <si>
    <t>Kelių 128, AL2244 ir AL2287 sankryža</t>
  </si>
  <si>
    <t>Kelių 1103 ir AL2244 sankryža</t>
  </si>
  <si>
    <t>AL2245</t>
  </si>
  <si>
    <t>Privažiuojamasis kelias prie Doškonių nuo kelio AL2244 privažiuojamasis kelias prie kelio 1103 nuo kelio 128 Daugirdai - Liuklingėnai - upė Kilmnė</t>
  </si>
  <si>
    <t>Kelių AL2244 ir AL2245 sankryža</t>
  </si>
  <si>
    <t>AL2246</t>
  </si>
  <si>
    <t>Doškonys-Kančėnai</t>
  </si>
  <si>
    <t>Kelių 1103 ir AL2246 sankryža</t>
  </si>
  <si>
    <t>Kelių AL2246 ir AL2247 sankryža</t>
  </si>
  <si>
    <t>AL2247</t>
  </si>
  <si>
    <t>Kančėnai-Žvirgždėnai</t>
  </si>
  <si>
    <t>Kelių 1103 ir AL2247 sankryža</t>
  </si>
  <si>
    <t>Kelių 1104 ir AL2247 sankryža</t>
  </si>
  <si>
    <t>AL2249</t>
  </si>
  <si>
    <t>Privažiuojamasis kelias prie Niadulio ežero nuo kelio AL2247 Kančėnai-Žvirgždėnai</t>
  </si>
  <si>
    <t>Kelių AL2247 ir 2249 sankryža</t>
  </si>
  <si>
    <t>AL2250</t>
  </si>
  <si>
    <t>Kančėnai-Doškonys</t>
  </si>
  <si>
    <t>Kelių 1103 ir AL2250 sankryža</t>
  </si>
  <si>
    <t>Kelių AL2250 ir AL2251 sankryža</t>
  </si>
  <si>
    <t>AL2251</t>
  </si>
  <si>
    <t>Kelių 128 ir AL2251 sankryža</t>
  </si>
  <si>
    <t>Kelių 1103 ir AL2251 sankryža</t>
  </si>
  <si>
    <t>AL2252</t>
  </si>
  <si>
    <t>Doškonys-Vėžionys</t>
  </si>
  <si>
    <t>Kelių AL2251 ir AL2252 sankryža</t>
  </si>
  <si>
    <t>Kairėje ir dešinėje griovys, toliau Varėnos rajonas</t>
  </si>
  <si>
    <t>AL2253</t>
  </si>
  <si>
    <t>Vėžionys-Vaikantonys-Kančėnai</t>
  </si>
  <si>
    <t>Kelių 128 ir AL2253 sankryža</t>
  </si>
  <si>
    <t>Kelių 1103 ir AL2253 sankryža</t>
  </si>
  <si>
    <t>AL2254</t>
  </si>
  <si>
    <t>Vaikantonys-Pamusių miškas</t>
  </si>
  <si>
    <t>Kelių AL2253 ir AL2254 sankryža</t>
  </si>
  <si>
    <t>Kelių AL2254 ir AL2258 sankryža</t>
  </si>
  <si>
    <t>AL2255</t>
  </si>
  <si>
    <t>Privažiuojamasis kelias prie kelio AL2254 nuo kelio AL2253 Vėžionys-Vaikantonys-Kančėnai</t>
  </si>
  <si>
    <t>Kelių AL2253 ir AL2255 sankryža</t>
  </si>
  <si>
    <t>Kelių AL2254 ir AL2255 sankryža</t>
  </si>
  <si>
    <t>AL2256</t>
  </si>
  <si>
    <t>Privažiuojamasis kelias prie tvenkinių nuo kelio AL2253 Vėžionys-Vaikantonys-Kančėnai</t>
  </si>
  <si>
    <t>Kelių AL2253 ir AL2256 sankryža</t>
  </si>
  <si>
    <t>Kelių AL2256 ir AL2261 sankryža</t>
  </si>
  <si>
    <t>AL2257</t>
  </si>
  <si>
    <t>Privažiuojamasis kelias prie Geidukonių miško nuo kelio AL2253 Vėžionys-Vaikantonys-Kančėnai</t>
  </si>
  <si>
    <t>Kelių AL2253 ir AL2257 sankryža</t>
  </si>
  <si>
    <t>AL2258</t>
  </si>
  <si>
    <t>Vėžionys-Pamusių miškas</t>
  </si>
  <si>
    <t>Kelių AL2253 ir AL2258 sankryža</t>
  </si>
  <si>
    <t>AL2259</t>
  </si>
  <si>
    <t>Vėžionys-Geidukionių miškas</t>
  </si>
  <si>
    <t>Kelių AL2258 irAL2259 sankryža</t>
  </si>
  <si>
    <t>AL2260</t>
  </si>
  <si>
    <t>Vėžionys-Doškonys</t>
  </si>
  <si>
    <t>Kelių AL2253 ir AL2260 sankryža</t>
  </si>
  <si>
    <t>Kelių AL2260 ir AL2261 sankryža</t>
  </si>
  <si>
    <t>AL2261</t>
  </si>
  <si>
    <t>Privažiuojamasis kelias prie tvenkinių nuo kelio AL2252 Doškonys-Vėžionys</t>
  </si>
  <si>
    <t>Kelių AL2252 ir AL2261 sankryža</t>
  </si>
  <si>
    <t>AL2262</t>
  </si>
  <si>
    <t>Kelių 1103 ir AL2262 sankryža</t>
  </si>
  <si>
    <t>Kelių AL2252 ir AL2262 sankryža</t>
  </si>
  <si>
    <t>AL2263</t>
  </si>
  <si>
    <t>Privažiuojamasis kelias prie tvenkinių nuo kelio AL2254 Vaikantonys-Pamusių miškas</t>
  </si>
  <si>
    <t>Kelių AL2254 ir AL2263 sankryža</t>
  </si>
  <si>
    <t>Dešinėje kelio ženklas Nr.302 pagal KET, toliau įmonės teritorija</t>
  </si>
  <si>
    <t>AL2264</t>
  </si>
  <si>
    <t>Privažiuojamasis kelias prie tvenkinių nuo kelio 1103 Daugai-Skabeikiai-Dusmenys</t>
  </si>
  <si>
    <t>Kelių 1103 ir AL2264 sankryža</t>
  </si>
  <si>
    <t>Kelių AL2264 ir N sankryža</t>
  </si>
  <si>
    <t>AL2265</t>
  </si>
  <si>
    <t>Privažiuojamasis kelias prie Skabeikių nuo kelio 1130 Griškonys-Greikonys</t>
  </si>
  <si>
    <t>Kelių 1103 ir AL2265 sankryža</t>
  </si>
  <si>
    <t>Kairėjė nuovaža į laukus</t>
  </si>
  <si>
    <t>AL2266</t>
  </si>
  <si>
    <t>Skabeikiai-Žuvininkystės ūkio tvenkiniai</t>
  </si>
  <si>
    <t>Kelių 1103 ir AL2266 sankryža</t>
  </si>
  <si>
    <t>Dešinėje kelio ženklas Nr. 302 pagal KET</t>
  </si>
  <si>
    <t>AL2267</t>
  </si>
  <si>
    <t>Privažiuojamasis kelias prie Žilinčiškių nuo kelio 1103 Daugai-Skabeikiai-Dusmenys</t>
  </si>
  <si>
    <t>Kelių 1103 ir AL2267 sankryža</t>
  </si>
  <si>
    <t>AL2268</t>
  </si>
  <si>
    <t>Skabeikiai-Žilinčiškės-Bukaučiškės I</t>
  </si>
  <si>
    <t>Kelių 1103 ir AL2268 sankryža</t>
  </si>
  <si>
    <t>AL2269</t>
  </si>
  <si>
    <t>Privažiuojamasis kelias prie sodybų nuo kelio AL2268 Skabeikiai-Žilinčiškės-Bukaučiškės I</t>
  </si>
  <si>
    <t>Kelių AL2268 ir AL2269 sankryža</t>
  </si>
  <si>
    <t>AL2270</t>
  </si>
  <si>
    <t>Privažiuojamasis kelias prie Žilinčiškių nuo kelio AL2268 Skabeikiai-Žilinčiškės-Bukaučiškės I</t>
  </si>
  <si>
    <t>Kelių AL2268 ir AL2270 sankryža</t>
  </si>
  <si>
    <t>AL2271</t>
  </si>
  <si>
    <t>Kančėnai-Bukaučiškės</t>
  </si>
  <si>
    <t>Kelių 1103 ir AL2271 sankryža</t>
  </si>
  <si>
    <t>AL2272</t>
  </si>
  <si>
    <t>Nuvažiuojamasis kelias į Kančėnų laukus nuo kelio AL2273 privažiuojamasis kelias prie kelio AL2271 nuo kelio 1103 Daugai-Skabeikiai-Dusmenys</t>
  </si>
  <si>
    <t>Kelių AL2272 ir AL2273 sankryža</t>
  </si>
  <si>
    <t>Kairėje nuovaža į įmonę, dešinėje į laukus</t>
  </si>
  <si>
    <t>AL2273</t>
  </si>
  <si>
    <t>Privažiuojamasis kelias prie kelio AL2271 nuo kelio 1103 Daugai-Skabeikiai-Dusmenys</t>
  </si>
  <si>
    <t>Kelių 1103 ir AL2273 sankryža</t>
  </si>
  <si>
    <t>Kelių AL2271 ir AL2273 sankryža</t>
  </si>
  <si>
    <t>AL2274</t>
  </si>
  <si>
    <t>Privažiuojamasis kelias prie kelio AL2273 nuo kelio 1103 Daugai-Skabeikiai-Dusmenys</t>
  </si>
  <si>
    <t>Kelių 1103 ir AL2274 sankryža</t>
  </si>
  <si>
    <t>Kelių AL2273 ir AL2274 sankryža</t>
  </si>
  <si>
    <t>AL2275</t>
  </si>
  <si>
    <t>Žvirgždėnai-Kančėnai</t>
  </si>
  <si>
    <t>Kelių 1104 ir AL2275 sankryža</t>
  </si>
  <si>
    <t>Kelių AL2271 ir AL2275 sankryža</t>
  </si>
  <si>
    <t>AL2276</t>
  </si>
  <si>
    <t>Kelių AL2271 ir AL2276 sankryža</t>
  </si>
  <si>
    <t>Kelių AL2275 ir AL2276 sankryža</t>
  </si>
  <si>
    <t>AL2277</t>
  </si>
  <si>
    <t>Privažiuojamasis kelias prie Kančėnų nuo kelio AL2271 Kančėnai-Bukaučiškės</t>
  </si>
  <si>
    <t>Kelių AL2271 ir AL2277 sankryža</t>
  </si>
  <si>
    <t>Kelio AL2277 ir gatvės AL7755 sankryža</t>
  </si>
  <si>
    <t>AL2278</t>
  </si>
  <si>
    <t>Privažiuojamasis kelias prie kelio AL2275 nuo kelio AL2271 Kančėnai-Bukaučiškės</t>
  </si>
  <si>
    <t>Kelių AL2271 ir AL2278 sankryža</t>
  </si>
  <si>
    <t>Kelių AL2275 ir AL2278 sankryža</t>
  </si>
  <si>
    <t>AL2279</t>
  </si>
  <si>
    <t>Privažiuojamasis kelias prie Daugų nuo kelio AL2281 Daugai-ežeras Ankrakštis</t>
  </si>
  <si>
    <t>Kelių AL2279 ir AL2281 sankryža</t>
  </si>
  <si>
    <t>Kelio AL2279 ir gatvės AL7731 sankryža</t>
  </si>
  <si>
    <t>AL2280</t>
  </si>
  <si>
    <t>Privažiuojamasis kelias prie Didžiulio ežero nuo kelio AL2283 privažiuojamasis kelias prie kelio AL2280 nuo kelio 128 Valkininkų g. st.**-Daugai-Alytus</t>
  </si>
  <si>
    <t>Kelių AL2280, AL2283 ir gatvės AL7728 sankryža</t>
  </si>
  <si>
    <t>Aklakelis</t>
  </si>
  <si>
    <t>AL2281</t>
  </si>
  <si>
    <t>Daugai-ežeras Ankrakštis</t>
  </si>
  <si>
    <t>Kelio AL2281 ir gatvės AL7731 sankryža</t>
  </si>
  <si>
    <t>AL2282</t>
  </si>
  <si>
    <t>Salos-Didžiulio ežeras</t>
  </si>
  <si>
    <t>Kelio AL2282 ir gatvių AL7709 ir AL7724 sankryža</t>
  </si>
  <si>
    <t>AL2283</t>
  </si>
  <si>
    <t>Privažiuojamasis kelias prie kelio AL2280 nuo kelio 128 Valkininkų g. st.**-Daugai-Alytus</t>
  </si>
  <si>
    <t>Kelių 128, 1104 ir AL2283 sankryža</t>
  </si>
  <si>
    <t>AL2284</t>
  </si>
  <si>
    <t>Privažiuojamasis kelias prie Didžiulio ežero nuo kelio 128 Valkininkų g. st.**-Daugai-Alytus</t>
  </si>
  <si>
    <t>Kelių 128 ir AL2284 sankryža</t>
  </si>
  <si>
    <t>Kelių AL2280 ir AL2284 sankryža</t>
  </si>
  <si>
    <t>AL2285</t>
  </si>
  <si>
    <t>Privažiuojamasis kelias prie Daugų nuo kelio 128 Valkininkų g. st.**-Daugai-Alytus</t>
  </si>
  <si>
    <t>Dešinėje kelio ženklas Nr. 550 pagal KET</t>
  </si>
  <si>
    <t>AL2287</t>
  </si>
  <si>
    <t>Privažiuojamasis kelias prie Doškonių  nuo kelio 128 Valkininkų g. st.**-Daugai-Alytus</t>
  </si>
  <si>
    <t>AL2288</t>
  </si>
  <si>
    <t>Privažiuojamasis kelias prie Salos nuo kelio AL2282 Salos-Didžiulio ežeras</t>
  </si>
  <si>
    <t>Kelių AL2282 ir AL2288 sankryža</t>
  </si>
  <si>
    <t>AL7650</t>
  </si>
  <si>
    <t>Kelio AL2231 ir gatvės AL7650 sankryža</t>
  </si>
  <si>
    <t>Rimėnai</t>
  </si>
  <si>
    <t>AL7651</t>
  </si>
  <si>
    <t>Gatvių AL7650 ir AL7651 sankryža</t>
  </si>
  <si>
    <t>AL7652</t>
  </si>
  <si>
    <t>Gatvių AL7650 ir AL7652 sankryža</t>
  </si>
  <si>
    <t>AL7653</t>
  </si>
  <si>
    <t>Kelių 1129, AL2231 ir gatvės  AL7653 sankryža</t>
  </si>
  <si>
    <t>Kelių AL2233, AL2225 ir gatvės AL7653 sankryža</t>
  </si>
  <si>
    <t>AL7700</t>
  </si>
  <si>
    <t>Gatvių AL7770 ir AL7728 sankryža</t>
  </si>
  <si>
    <t>Kelio 1128 ir gatvių AL7700 ir AL7717 sankryža</t>
  </si>
  <si>
    <t>Daugai</t>
  </si>
  <si>
    <t>AL7701</t>
  </si>
  <si>
    <t>Turgaus a.</t>
  </si>
  <si>
    <t>Gatvių AL7700 ir AL7701 sankryža</t>
  </si>
  <si>
    <t>Gatvių AL7701 ir AL7702 sankryža</t>
  </si>
  <si>
    <t>Gatvių AL7702, AL7703 ir AL7706 sankryža</t>
  </si>
  <si>
    <t>AL7703</t>
  </si>
  <si>
    <t>Gatvių AL7703 ir AL7706 sankryža</t>
  </si>
  <si>
    <t>AL7704</t>
  </si>
  <si>
    <t>Gatvių AL7700 ir AL7704 sankryža</t>
  </si>
  <si>
    <t>Gatvių AL7702 ir AL7704 sankryža</t>
  </si>
  <si>
    <t>AL7705</t>
  </si>
  <si>
    <t>Laisvės g.</t>
  </si>
  <si>
    <t>Gatvių AL7702 ir AL7705 sankryža</t>
  </si>
  <si>
    <t>Gatvių AL7700 ir AL7705 sankryža</t>
  </si>
  <si>
    <t>AL7706</t>
  </si>
  <si>
    <t>Ežero g.</t>
  </si>
  <si>
    <t>Gatvių AL7706 ir AL7710 sankryža</t>
  </si>
  <si>
    <t>AL7707</t>
  </si>
  <si>
    <t>Gatvių AL7703 ir AL7707 sankryža</t>
  </si>
  <si>
    <t>Gatvių AL7707 ir AL7710 sankryža</t>
  </si>
  <si>
    <t>AL7708</t>
  </si>
  <si>
    <t>Gatvių AL7703 ir AL7708 sankryža</t>
  </si>
  <si>
    <t>Gatvių AL7708 ir AL7710 sankryža</t>
  </si>
  <si>
    <t>AL7709</t>
  </si>
  <si>
    <t>Gatvių AL7709 ir AL7710 sankryža</t>
  </si>
  <si>
    <t>AL7710</t>
  </si>
  <si>
    <t>Gatvių AL7700 ir AL7710 sankryža</t>
  </si>
  <si>
    <t>Gatvių AL7709, AL7710 ir AL7716 sankryža</t>
  </si>
  <si>
    <t>AL7711</t>
  </si>
  <si>
    <t>Gatvių AL7706 ir AL7711 sankryža</t>
  </si>
  <si>
    <t>Kairėje nuovaža į kiemą, dešinėje į darželį</t>
  </si>
  <si>
    <t>AL7712</t>
  </si>
  <si>
    <t>Jaunystės g.</t>
  </si>
  <si>
    <t>Gatvių AL7706 ir AL7712 sankryža</t>
  </si>
  <si>
    <t>Gatvių AL7703 ir AL7712 sankryža</t>
  </si>
  <si>
    <t>AL7713</t>
  </si>
  <si>
    <t>Savanorių g.</t>
  </si>
  <si>
    <t>Gatvių AL7713 ir AL7729 sankryža</t>
  </si>
  <si>
    <t>Gatvių AL7713, AL7717 ir AL7719 sankryža</t>
  </si>
  <si>
    <t>AL7714</t>
  </si>
  <si>
    <t>Gatvių AL7710 ir AL7714 sankryža</t>
  </si>
  <si>
    <t>Gatvių AL7713 ir AL7714 sankryža</t>
  </si>
  <si>
    <t>AL7715</t>
  </si>
  <si>
    <t>Gatvių AL7710 ir AL7715 sankryža</t>
  </si>
  <si>
    <t>Gatvių AL7713 ir AL7715 sankryža</t>
  </si>
  <si>
    <t>AL7716</t>
  </si>
  <si>
    <t>Salos g.</t>
  </si>
  <si>
    <t>Gatvių AL7716 ir AL7718 sankryža</t>
  </si>
  <si>
    <t>AL7717</t>
  </si>
  <si>
    <t>Kelio 1128 ir gatvių AL7700 ir AL7717sankryža</t>
  </si>
  <si>
    <t>Gatvių AL7716 ir AL7717 sankryža</t>
  </si>
  <si>
    <t>AL7718</t>
  </si>
  <si>
    <t>Taikos g.</t>
  </si>
  <si>
    <t>Gatvių AL7718 ir AL7719 sankryža</t>
  </si>
  <si>
    <t>AL7719</t>
  </si>
  <si>
    <t>Krantinės g.</t>
  </si>
  <si>
    <t>Gatvių AL7719, AL7723 ir AL7724 sankryža</t>
  </si>
  <si>
    <t>AL7720</t>
  </si>
  <si>
    <t>Naujoji g.</t>
  </si>
  <si>
    <t>Gatvių AL7719 ir AL7720 sankryža</t>
  </si>
  <si>
    <t>Gatvių AL7720 ir AL7721 sankryža</t>
  </si>
  <si>
    <t>AL7721</t>
  </si>
  <si>
    <t>Sporto g.</t>
  </si>
  <si>
    <t>Elektros laidai, Taikos gatvės pabaiga</t>
  </si>
  <si>
    <t>Gatvių AL7719 ir AL7721 sankryža</t>
  </si>
  <si>
    <t>AL7722</t>
  </si>
  <si>
    <t>Gatvių AL7719 ir AL77221 sankryža</t>
  </si>
  <si>
    <t>Kairėje nuovaža į kiemą, dešinėje į laukus</t>
  </si>
  <si>
    <t>AL7723</t>
  </si>
  <si>
    <t>Šviesos g.</t>
  </si>
  <si>
    <t>Gatvių AL7709 ir AL7723 sankryža</t>
  </si>
  <si>
    <t>AL7724</t>
  </si>
  <si>
    <t>AL7725</t>
  </si>
  <si>
    <t>Gatvių AL7724 ir AL7725 sankryža</t>
  </si>
  <si>
    <t>AL7726</t>
  </si>
  <si>
    <t>Gatvių AL7725 ir AL7726 sankryža</t>
  </si>
  <si>
    <t>Užtvaras</t>
  </si>
  <si>
    <t>AL7727</t>
  </si>
  <si>
    <t>Gatvių AL7723 ir AL7727 sankryža</t>
  </si>
  <si>
    <t>Gatvių AL7724 ir AL7727 sankryža</t>
  </si>
  <si>
    <t>AL7728</t>
  </si>
  <si>
    <t>Daugų g.</t>
  </si>
  <si>
    <t>AL7729</t>
  </si>
  <si>
    <t>Vilniaus g.</t>
  </si>
  <si>
    <t>Gatvių AL7700 ir AL7729 sankryža</t>
  </si>
  <si>
    <t>Kelio 1128 ir gatvės AL7729 sankryža</t>
  </si>
  <si>
    <t>AL7731</t>
  </si>
  <si>
    <t>Gatvių AL7729 ir AL7731 sankryža</t>
  </si>
  <si>
    <t>Kelių 128, 1124 ir gatvė AL7731 sankryža</t>
  </si>
  <si>
    <t>AL7732</t>
  </si>
  <si>
    <t>Gatvių AL7731 ir AL7732 sankryža</t>
  </si>
  <si>
    <t>AL7733</t>
  </si>
  <si>
    <t>Kelio 1128 ir gatvės AL7733 sankryža</t>
  </si>
  <si>
    <t>Kelio AL2281 ir gatvės AL7733 sankryža</t>
  </si>
  <si>
    <t>AL7734</t>
  </si>
  <si>
    <t>Gatvių AL7733 ir AL7734 sankryža</t>
  </si>
  <si>
    <t>Kiemo pradžia</t>
  </si>
  <si>
    <t>AL7735</t>
  </si>
  <si>
    <t>Kelio 1128 ir gatvės AL7735 sankryža</t>
  </si>
  <si>
    <t>Gatvių AL7733 ir AL7735 sankryža</t>
  </si>
  <si>
    <t>AL7736</t>
  </si>
  <si>
    <t>Kelio AL2281 ir gatvės AL7736 sankryža</t>
  </si>
  <si>
    <t>AL7751</t>
  </si>
  <si>
    <t>Kelio AL2251 pabaiga, kairėje borto pradžia</t>
  </si>
  <si>
    <t>Kelio AL2271 ir gatvės AL7751 sankryža</t>
  </si>
  <si>
    <t>Kančėnai</t>
  </si>
  <si>
    <t>AL7752</t>
  </si>
  <si>
    <t>Gatvių AL7751 ir AL7752 sankryža</t>
  </si>
  <si>
    <t>Asfaltbetonio dangos pabaiga</t>
  </si>
  <si>
    <t>AL7753</t>
  </si>
  <si>
    <t>Gatvių AL7751 ir AL7753 sankryža</t>
  </si>
  <si>
    <t>AL7754</t>
  </si>
  <si>
    <t>Gatvių AL7751 ir AL7754 sankryža</t>
  </si>
  <si>
    <t>Kelio 1104 ir gatvės AL7754 sankryža</t>
  </si>
  <si>
    <t>AL7755</t>
  </si>
  <si>
    <t>Gatvių AL7751 ir AL7755 sankryža</t>
  </si>
  <si>
    <t>Kairėje nuovaža į garažus, dešinėje į sandėlius</t>
  </si>
  <si>
    <t>AL7756</t>
  </si>
  <si>
    <t>Gatvių AL7753 ir AL7756 sankryža</t>
  </si>
  <si>
    <t>Daugiabučio namo kiemo pradžia</t>
  </si>
  <si>
    <t xml:space="preserve">Krokialaukio seniūnijos kelių sąrašas </t>
  </si>
  <si>
    <t>AL1225</t>
  </si>
  <si>
    <t>Santaika - Dapkiškės - Zizėnai - Cigoniškiai</t>
  </si>
  <si>
    <t>Kelių 131 ir AL1225 sankryža</t>
  </si>
  <si>
    <t>Kelių 1109 ir AL1225 sankryža</t>
  </si>
  <si>
    <t>AL1847</t>
  </si>
  <si>
    <t>Simnas-Buktininkai-Krokialaukis</t>
  </si>
  <si>
    <t>Kelių AL1847 ir AL1852 sankryža</t>
  </si>
  <si>
    <t>AL2002</t>
  </si>
  <si>
    <t>Mastalieriai - Krokininkai - Peršėkininkai</t>
  </si>
  <si>
    <t>Kelių 1106 ir AL2002 sankryža</t>
  </si>
  <si>
    <t>Kelių 131 ir AL2002 sankryža</t>
  </si>
  <si>
    <t>AL2003</t>
  </si>
  <si>
    <t>Maštalieriai - Krekštėnai</t>
  </si>
  <si>
    <t>Kelių AL2003 ir AL2004 sankryža</t>
  </si>
  <si>
    <t>Kelių AL2002 ir AL2003 sankryža</t>
  </si>
  <si>
    <t>AL2004</t>
  </si>
  <si>
    <t>Krekštėnai - Krokininkai</t>
  </si>
  <si>
    <t>Kelių 1106 ir AL2004 sankryža</t>
  </si>
  <si>
    <t>Kelių AL2002 ir AL2004 sankryža</t>
  </si>
  <si>
    <t>AL2005</t>
  </si>
  <si>
    <t>Privažiuojamasis kelias prie  Krekštėnų, nuo kelio AL2002 Mastalieriai - Krokininkai - Peršėkininkai</t>
  </si>
  <si>
    <t>Kelių AL2002 ir AL2005 sankryža</t>
  </si>
  <si>
    <t>AL2006</t>
  </si>
  <si>
    <t>Peršėkininkai - Krekštėnai</t>
  </si>
  <si>
    <t>Kelių 131 ir AL2006 sankryža</t>
  </si>
  <si>
    <t>Kelių 1106 ir AL2006 sankryža</t>
  </si>
  <si>
    <t>AL2007</t>
  </si>
  <si>
    <t>Krekštėnai - upė Kriaušius</t>
  </si>
  <si>
    <t>Kelių 1106 ir AL2007 sankryža</t>
  </si>
  <si>
    <t>AL2008</t>
  </si>
  <si>
    <t>Maštalieriai - Daugirdai</t>
  </si>
  <si>
    <t>Kelių 1106 ir AL2008 sankryža</t>
  </si>
  <si>
    <t>Kelių AL2008 ir AL2009 sankryža</t>
  </si>
  <si>
    <t>AL2009</t>
  </si>
  <si>
    <t>Daugirdai - upė Santaika</t>
  </si>
  <si>
    <t>Kelių 1115 ir AL2009 sankryža</t>
  </si>
  <si>
    <t>AL2010</t>
  </si>
  <si>
    <t>Daugirdai - Liuklingėnai - upė Kilmnė</t>
  </si>
  <si>
    <t>Kelio 1115 pabaiga, dešinėje kilometrinis ženklas 3,4 kelio AL2010 pradžia</t>
  </si>
  <si>
    <t>Tilto pabaiga</t>
  </si>
  <si>
    <t>AL2011</t>
  </si>
  <si>
    <t>Daugirdai - Cibiliekai</t>
  </si>
  <si>
    <t>Kelių 1115 ir AL2011 sankryža</t>
  </si>
  <si>
    <t>Kelių AL2011 ir AL2012 sankryža</t>
  </si>
  <si>
    <t>AL2012</t>
  </si>
  <si>
    <t>Kalesninkai - Cibiliekai - Kalesninkai</t>
  </si>
  <si>
    <t>Kelių 1105 ir AL2012 sankryža</t>
  </si>
  <si>
    <t>AL2013</t>
  </si>
  <si>
    <t>Privažiuojamasis kelias prie Cibiliekų nuo kelio AL2012 Kalesninkai - Cibiliekai - Kalesninkai</t>
  </si>
  <si>
    <t>Kelių AL2012 ir AL2013 sankryža</t>
  </si>
  <si>
    <t>AL2014</t>
  </si>
  <si>
    <t>Privažiuojamasis kelias prie kelio AL2013  privažiuojamasis kelias prie Cibiliekų nuo kelio AL2012 Kalesninkai - Cibiliekai - Kalesninkai nuo kelio AL2012 Kalesninkai - Cibiliekai - Kalesninkai</t>
  </si>
  <si>
    <t>Kelių AL2013 ir AL2014 sankryža</t>
  </si>
  <si>
    <t>Kelių AL2012 ir AL2014 sankryža</t>
  </si>
  <si>
    <t>AL2015</t>
  </si>
  <si>
    <t>Privažiuojamasis kelias prie Berkūniškio miško nuo kelio 1105 Alytus-Ūdrija-Krokialaukis</t>
  </si>
  <si>
    <t>Kelių 1105 ir AL2015 sankryža</t>
  </si>
  <si>
    <t>AL2016</t>
  </si>
  <si>
    <t>Privažiuojamasis kelias prie sodybų nuo kelio 1105 Alytus-Ūdrija-Krokialaukis</t>
  </si>
  <si>
    <t>Kelių 1105 ir AL1016 sankryža</t>
  </si>
  <si>
    <t>AL2017</t>
  </si>
  <si>
    <t>Privažiuojamasis kelias prie Kaleninkų nuo kelio 1105 Alytus-Ūdrija-Krokialaukis</t>
  </si>
  <si>
    <t>Kelių 1105 ir Al2017 sankryža</t>
  </si>
  <si>
    <t>AL2018</t>
  </si>
  <si>
    <t>Privažiuojamasis kelias prie Gulbės upės nuo kelio 1105 Alytus-Ūdrija-Krokialaukis</t>
  </si>
  <si>
    <t>Kelių 1105 ir AL2018 sankryža</t>
  </si>
  <si>
    <t>AL2019</t>
  </si>
  <si>
    <t>Privažiuojamasis kelias prie Beržinės nuo kelio 1105 Alytus-Ūdrija-Krokialaukis</t>
  </si>
  <si>
    <t>Kelių 1105 ir AL2019 sankryža</t>
  </si>
  <si>
    <t>AL2020</t>
  </si>
  <si>
    <t>Paberžinė - Kirmėliškės</t>
  </si>
  <si>
    <t>Kelių AL2019 ir AL2020 sankryža</t>
  </si>
  <si>
    <t>Elektros laidai, rajono riba</t>
  </si>
  <si>
    <t>Kelių 1105 ir AL2021 sankryža</t>
  </si>
  <si>
    <t>AL2022</t>
  </si>
  <si>
    <t>Paberžinė - Kirmeliškės</t>
  </si>
  <si>
    <t>Kelių AL2021 ir AL2022 sankryža</t>
  </si>
  <si>
    <t>AL2023</t>
  </si>
  <si>
    <t>Čižikai - Bernotiškės</t>
  </si>
  <si>
    <t>Kelių AL2021 ir AL2023 sankryža</t>
  </si>
  <si>
    <t>AL2024</t>
  </si>
  <si>
    <t>Privažiuojamasis kelias prie Aniškio nuo kelio AL2021 Ūdrija - Aniškis - Luksnėnai - Čižikai</t>
  </si>
  <si>
    <t>AL2025</t>
  </si>
  <si>
    <t>Ūdrija - Arminai  II</t>
  </si>
  <si>
    <t>Gatvės AL7600 pabaiga, kelio AL2025 pradžia</t>
  </si>
  <si>
    <t>Aklakelis, užgriuvęs medis</t>
  </si>
  <si>
    <t>AL2026</t>
  </si>
  <si>
    <t>Privažiuojamasis kelias prie Arminų I nuo kelio AL2021 Ūdrija - Aniškis - Luksnėnai - Čižikai</t>
  </si>
  <si>
    <t>Kelių AL2021 ir AL2026 sankryža</t>
  </si>
  <si>
    <t>Kairėje nuovaža į Aniškio girininkiją</t>
  </si>
  <si>
    <t>AL2027</t>
  </si>
  <si>
    <t>Kabinės - Duselninkai - Arminai II</t>
  </si>
  <si>
    <t>Kelių 115 ir AL2027 sankryža</t>
  </si>
  <si>
    <t>Kelių AL2025  ir AL2027 sankryža</t>
  </si>
  <si>
    <t>AL2028</t>
  </si>
  <si>
    <t>Pakašavas - Jackonys</t>
  </si>
  <si>
    <t>Kelių 1105 ir AL2028 sankryža</t>
  </si>
  <si>
    <t>AL2029</t>
  </si>
  <si>
    <t>Privažiuojamasis kelias prie Pakašavo nuo kelio AL2028 Pakašavas - Jackonys</t>
  </si>
  <si>
    <t>Kelių AL2028 ir AL2029 sankryža</t>
  </si>
  <si>
    <t>AL2030</t>
  </si>
  <si>
    <t>Kabinės - Barkūniškis</t>
  </si>
  <si>
    <t>Kelių 1105 ir AL2030 sankryža</t>
  </si>
  <si>
    <t>AL2031</t>
  </si>
  <si>
    <t>Kabinės - Sabališkių miškas</t>
  </si>
  <si>
    <t>Kelių AL2030 ir AL2031 sankryža</t>
  </si>
  <si>
    <t>AL2032</t>
  </si>
  <si>
    <t>Jackonys - Ūdrija</t>
  </si>
  <si>
    <t>Kelio 3316 pabaiga, dešinėje kilometrinis ženklas 0/8,45, rajono pradžia</t>
  </si>
  <si>
    <t>Kelio AL2032 ir gatvių AL7601, AL7602 sankryža</t>
  </si>
  <si>
    <t>AL2034</t>
  </si>
  <si>
    <t>Privažiuojamasis kelias prie Varanausko nuo kelio 131  Alytus-Simnas-Kalvarija</t>
  </si>
  <si>
    <t>Kelių 131 ir AL2034 sankryža</t>
  </si>
  <si>
    <t>AL2035</t>
  </si>
  <si>
    <t>Varanauskas - Šipultiškės</t>
  </si>
  <si>
    <t>Kelių AL2034 ir AL2035 sankryža</t>
  </si>
  <si>
    <t>Kelių AL2035 ir AL2037 sankryža</t>
  </si>
  <si>
    <t>AL2036</t>
  </si>
  <si>
    <t>Privažiuojamasis kelias prie sodybų nuo kelio AL2035 Varanauskas - Šipultiškės</t>
  </si>
  <si>
    <t>Kelių AL2035 ir AL2036 sankryža</t>
  </si>
  <si>
    <t>AL2037</t>
  </si>
  <si>
    <t>Pošnia - Gudeliai - Liuklingėliai</t>
  </si>
  <si>
    <t>Kelių 131 ir AL2037 sankryža</t>
  </si>
  <si>
    <t xml:space="preserve">Dešinėje nuovaža į fermą, elektros laidai </t>
  </si>
  <si>
    <t>AL2038</t>
  </si>
  <si>
    <t>Santaika - Dirvonai</t>
  </si>
  <si>
    <t>Kelio AL2038 ir gatvių AL7620 ir AL7626 sankryža</t>
  </si>
  <si>
    <t>AL2039</t>
  </si>
  <si>
    <t>Privažiuojamasis kelias prie Gudelių nuo kelio AL2037 Pošnia - Gudeliai - Liuklingėliai</t>
  </si>
  <si>
    <t>Kelių AL2037 ir AL2039 sankryža</t>
  </si>
  <si>
    <t>AL2040</t>
  </si>
  <si>
    <t>Privažiuojamasis kelias prie Pošnios nuo kelio 131 Alytus-Simnas-Kalvarija</t>
  </si>
  <si>
    <t>Kelių 131 ir AL2040 sankryža</t>
  </si>
  <si>
    <t>AL2041</t>
  </si>
  <si>
    <t>Privažiuojamasis kelias prie Sapatiškių nuo kelio 131 Alytus-Simnas-Kalvarija</t>
  </si>
  <si>
    <t>Kelių 131 ir AL2041 sankryža</t>
  </si>
  <si>
    <t>Dešinėjė nuovaža į laukus, kairėje į sodybą</t>
  </si>
  <si>
    <t>AL2042</t>
  </si>
  <si>
    <t>Varda - Arminai I</t>
  </si>
  <si>
    <t>Kelių 131 ir AL2042 sankryža</t>
  </si>
  <si>
    <t>AL2043</t>
  </si>
  <si>
    <t>Privažiuojamasis kelias prie Vardos nuo kelio AL2042 Varda - Arminai I</t>
  </si>
  <si>
    <t>Kelių AL2042 ir AL2043 sankryža</t>
  </si>
  <si>
    <t>AL2044</t>
  </si>
  <si>
    <t>Privažiuojamasis kelias prie Vardos nuo kelio 131 Alytus-Simnas-Kalvarija</t>
  </si>
  <si>
    <t>Kelių 131 ir AL2044 sankryža</t>
  </si>
  <si>
    <t>Kelių 1107 ir AL2044 sankryža</t>
  </si>
  <si>
    <t>AL2045</t>
  </si>
  <si>
    <t>Privažiuojamasis kelias prie Tomo Naruševičiaus tėviškės nuo kelio 1115 Krokialaukis-Daugirdai</t>
  </si>
  <si>
    <t>Kelių 1115 ir AL2045 sankryža</t>
  </si>
  <si>
    <t>Kairėje nuovaža į sodyba, sankasos pabaiga</t>
  </si>
  <si>
    <t>AL2046</t>
  </si>
  <si>
    <t>Privažiuojamasis kelias prie Daugirdų nuo kelio 1115 Krokialaukis-Daugirdai</t>
  </si>
  <si>
    <t>Kelių 1115 ir AL2046 sankryža</t>
  </si>
  <si>
    <t>AL2047</t>
  </si>
  <si>
    <t>Privažiuojamasis kelias prie Liuklingėnų nuo kelio AL2010 Daugirdai - Liuklingėnai - upė Kilmnė</t>
  </si>
  <si>
    <t>Kelių AL2010 ir Al2047 sankryža</t>
  </si>
  <si>
    <t>Toliau nepravažiuojama</t>
  </si>
  <si>
    <t>AL2048</t>
  </si>
  <si>
    <t>Varanauskas-Dirvonai</t>
  </si>
  <si>
    <t>Kelių AL2034 ir AL2048 sankryža</t>
  </si>
  <si>
    <t>Kelių AL2038 ir AL2048 sankryža</t>
  </si>
  <si>
    <t>AL2049</t>
  </si>
  <si>
    <t>Pošnia-Santaika</t>
  </si>
  <si>
    <t>Kelių 131 ir AL2049 sankryža</t>
  </si>
  <si>
    <t>Kelių 1232 ir AL2049 sankryža</t>
  </si>
  <si>
    <t>AL2050</t>
  </si>
  <si>
    <t>Santaika-Varnagiriai</t>
  </si>
  <si>
    <t>Kelių AL1225 ir AL2050 sankryža</t>
  </si>
  <si>
    <t>AL7600</t>
  </si>
  <si>
    <t>Kelio 1105 ir gatvių AL7600 ir AL7601 sankryža</t>
  </si>
  <si>
    <t>Asfaltbetonio dangos pabaiga, kelio AL2025 pradžia</t>
  </si>
  <si>
    <t>Ūdrija</t>
  </si>
  <si>
    <t>AL7602</t>
  </si>
  <si>
    <t>Kaštonų g.</t>
  </si>
  <si>
    <t>Gatvių AL7602 ir AL7605 ašių susikirtimas</t>
  </si>
  <si>
    <t>AL7603</t>
  </si>
  <si>
    <t>Kelio 1105 ir gatvės AL7603 sankryža</t>
  </si>
  <si>
    <t>AL7604</t>
  </si>
  <si>
    <t>Partizanų g.</t>
  </si>
  <si>
    <t>Gatvių AL7603 ir AL7604 sankryža</t>
  </si>
  <si>
    <t>Priekyje kiemo vartai</t>
  </si>
  <si>
    <t>AL7605</t>
  </si>
  <si>
    <t>Kelio 1105 ir gatvės AL7605 sankryža</t>
  </si>
  <si>
    <t>AL7606</t>
  </si>
  <si>
    <t>Kelio 1105 ir gatvės AL7606 sankryža</t>
  </si>
  <si>
    <t>Gatvių AL7602 ir AL7606 sankryža</t>
  </si>
  <si>
    <t>AL7607</t>
  </si>
  <si>
    <t>Kelio 1105 ir gatvės AL7607 sankryža</t>
  </si>
  <si>
    <t>Gatvių AL7606 ir AL7607 sankryža</t>
  </si>
  <si>
    <t>AL7620</t>
  </si>
  <si>
    <t>Varanausko g.</t>
  </si>
  <si>
    <t>Kelio 131 ir gatvės AL7620 sankryža</t>
  </si>
  <si>
    <t>Santaika</t>
  </si>
  <si>
    <t>AL7621</t>
  </si>
  <si>
    <t>Kelio 131 ir gatvės AL7621 sankryža</t>
  </si>
  <si>
    <t>Gatvių AL7620 ir AL7621 sankryža</t>
  </si>
  <si>
    <t>AL7622</t>
  </si>
  <si>
    <t>Kelio 131 ir gatvės AL7622 sankryža</t>
  </si>
  <si>
    <t>Gatvių AL7622, AL7623, AL7626 ir AL7628 sankryža</t>
  </si>
  <si>
    <t>AL7623</t>
  </si>
  <si>
    <t>Centrinė g.</t>
  </si>
  <si>
    <t>Kelių 131 ir AL7623 sankryža</t>
  </si>
  <si>
    <t>AL7624</t>
  </si>
  <si>
    <t>Gatvių AL7623 ir AL7624 sankryža</t>
  </si>
  <si>
    <t>Gatvių AL7624 ir AL7628 sankryža</t>
  </si>
  <si>
    <t>AL7625</t>
  </si>
  <si>
    <t>Gatvių AL7625 ir AL7626 sankryža</t>
  </si>
  <si>
    <t>AL7626</t>
  </si>
  <si>
    <t>Šiaurės g.</t>
  </si>
  <si>
    <t>AL7627</t>
  </si>
  <si>
    <t>Dirvonų g.</t>
  </si>
  <si>
    <t>Gatvių AL7627 ir AL7628 sankryža</t>
  </si>
  <si>
    <t>Gatvių AL7626 ir AL7627 sankryža</t>
  </si>
  <si>
    <t>AL7628</t>
  </si>
  <si>
    <t>Liuklingėlių g.</t>
  </si>
  <si>
    <t>Gatvių AL7620 ir AL7628 sankryža</t>
  </si>
  <si>
    <t>AL7630</t>
  </si>
  <si>
    <t>Patrakės g.</t>
  </si>
  <si>
    <t>Kelio 1106 ir gatvės AL7630 sankryža</t>
  </si>
  <si>
    <t>Gatvių AL7630 ir AL7635 sankryža</t>
  </si>
  <si>
    <t>Krokialaukis</t>
  </si>
  <si>
    <t>AL7631</t>
  </si>
  <si>
    <t>Antokolio g.</t>
  </si>
  <si>
    <t>Aklakelis, juodos dangos pradžia</t>
  </si>
  <si>
    <t>AL7632</t>
  </si>
  <si>
    <t>Peršėkės g.</t>
  </si>
  <si>
    <t>Gatvių AL7632 ir AL7635</t>
  </si>
  <si>
    <t>Gatvių AL7630 ir AL7632 sankryža</t>
  </si>
  <si>
    <t>AL7633</t>
  </si>
  <si>
    <t>Gatvių AL7630 ir AL7633 sankryža</t>
  </si>
  <si>
    <t>Gatvių AL7633 ir AL7637 sankryža</t>
  </si>
  <si>
    <t>AL7634</t>
  </si>
  <si>
    <t>Gatvių AL7630 ir AL7634 sankryža</t>
  </si>
  <si>
    <t>AL7635</t>
  </si>
  <si>
    <t>S.Dariaus ir S.Girėno g.</t>
  </si>
  <si>
    <t>Kelio 1106 ir gatvės AL7635 sankryža</t>
  </si>
  <si>
    <t>Pralaida, kelio AL1847 pabaiga</t>
  </si>
  <si>
    <t>AL7636</t>
  </si>
  <si>
    <t>Kelio 1106 ir gatvės AL7636 sankryža</t>
  </si>
  <si>
    <t>Gatvių AL7635 ir AL7636 sankryža</t>
  </si>
  <si>
    <t>AL7637</t>
  </si>
  <si>
    <t>Pagirių g.</t>
  </si>
  <si>
    <t>Kelio 1106 ir gatvių AL7637 sankryža</t>
  </si>
  <si>
    <t>AL7638</t>
  </si>
  <si>
    <t>Kelio 1106 ir gatvės AL7638 sankryža</t>
  </si>
  <si>
    <t>Kapinių vartai</t>
  </si>
  <si>
    <t>AL7639</t>
  </si>
  <si>
    <t>Šiugždų g.</t>
  </si>
  <si>
    <t>Gatvių AL7636 ir AL7639 sankryža</t>
  </si>
  <si>
    <t>Gatvių AL7639 ir AL7643 sankryža</t>
  </si>
  <si>
    <t>AL7640</t>
  </si>
  <si>
    <t>Gatvių AL7636 ir AL7640 sankryža</t>
  </si>
  <si>
    <t>Priekyje vartai</t>
  </si>
  <si>
    <t>AL7641</t>
  </si>
  <si>
    <t>Kelio 1106 ir gatvės AL7641 sankryža</t>
  </si>
  <si>
    <t>Gatvių AL7639 ir AL7641 sankryža</t>
  </si>
  <si>
    <t>AL7642</t>
  </si>
  <si>
    <t>Tamuliškių g.</t>
  </si>
  <si>
    <t>Gatvių AL7639 ir AL7642 sankryža</t>
  </si>
  <si>
    <t>AL7643</t>
  </si>
  <si>
    <t>Kelio 1106 ir gatvės AL7643 sankryža</t>
  </si>
  <si>
    <t>Žvyro dangos pabaiga, priekyje ežeras</t>
  </si>
  <si>
    <t>AL7644</t>
  </si>
  <si>
    <t>Kelio 1115 ir AL7644 sankryža</t>
  </si>
  <si>
    <t>Kelio 1105 ir gatvės AL7644 sankryža</t>
  </si>
  <si>
    <t>AL7645</t>
  </si>
  <si>
    <t>Tarybų g.</t>
  </si>
  <si>
    <t>Gatvių AL7644 ir AL7645 sankryža</t>
  </si>
  <si>
    <t>AL7646</t>
  </si>
  <si>
    <t>Kelio 1115 ir gatvės AL7646 sankryža</t>
  </si>
  <si>
    <t>Gatvių AL7645 ir AL7646 sankryža</t>
  </si>
  <si>
    <t xml:space="preserve">Miroslavo seniūnijos kelių sąrašas </t>
  </si>
  <si>
    <t>AL1201</t>
  </si>
  <si>
    <t>Privažiuojamasis kelias prie ežero Obelija nuo kelio 1120 Miroslavas-Seimeniškiai</t>
  </si>
  <si>
    <t>Kelio 1120 pabaiga, dešineje kilometrinis ženklas 1,3/0</t>
  </si>
  <si>
    <t>Kelių AL1201 ir AL1203 sankryža</t>
  </si>
  <si>
    <t>AL1202</t>
  </si>
  <si>
    <t>Seimeniškiai - Obelija - Milastonys</t>
  </si>
  <si>
    <t>Kelių AL1202 ir AL1203 sankryža</t>
  </si>
  <si>
    <t>AL1203</t>
  </si>
  <si>
    <t>Privažiuojamasis kelias prie Mociškėnų ir ežero Obelija nuo kelio1109</t>
  </si>
  <si>
    <t>Kelių 1109 ir AL1203 sankryža</t>
  </si>
  <si>
    <t>Priekyje nuovaža prie ežero Obelija, dešinėje nuovaža į laukus</t>
  </si>
  <si>
    <t>AL1205</t>
  </si>
  <si>
    <t>Privažiuojamasis kelias prie Obelijos nuo kelio 132 Alytus-Seirijai-Lazdijai</t>
  </si>
  <si>
    <t>Kelių 132 ir AL1205 sankryža</t>
  </si>
  <si>
    <t>Dešinėje ir kairėje nuovažos į sodybas</t>
  </si>
  <si>
    <t>AL1206</t>
  </si>
  <si>
    <t>Privažiuojamasis kelias prie Milastonių nuo kelio 132 Alytus-Seirijai-Lazdijai</t>
  </si>
  <si>
    <t>Kelių 132 ir AL1206 sankryža</t>
  </si>
  <si>
    <t>Kelių AL1202 ir AL1206 sankryža</t>
  </si>
  <si>
    <t>AL1207</t>
  </si>
  <si>
    <t>Mankūnai - Miroslavas</t>
  </si>
  <si>
    <t>Kelių AL1205 ir AL1207 sankryža</t>
  </si>
  <si>
    <t>Kelio AL1207 ir gatvių AL7344 ir AL7345 sankryža</t>
  </si>
  <si>
    <t>AL1208</t>
  </si>
  <si>
    <t>Mankūnai- Strimina-Padirmiškis</t>
  </si>
  <si>
    <t>Kelių AL1208 ir AL1209 sankryža</t>
  </si>
  <si>
    <t>Kelių AL1208 ir AL1214 sankryža</t>
  </si>
  <si>
    <t>AL1209</t>
  </si>
  <si>
    <t>Privažiuojamasis kelias prie Pupasodžio nuo kelio 132 Alytus-Seirijai-Lazdijai</t>
  </si>
  <si>
    <t>Kelių 132 ir AL1209 sankryža</t>
  </si>
  <si>
    <t>Kelių 1113, AL1209 ir AL1210 sankryža</t>
  </si>
  <si>
    <t>AL1210</t>
  </si>
  <si>
    <t>Mankūnai-Pupasodis-Balkasodis</t>
  </si>
  <si>
    <t>Kelių 132 ir AL1210 sankryža</t>
  </si>
  <si>
    <t>Kelių 2512 ir AL1210 sankryža</t>
  </si>
  <si>
    <t>AL1211</t>
  </si>
  <si>
    <t>Vosbūčiai - Dirmiškių piliakalnis</t>
  </si>
  <si>
    <t>Kelių AL1210 ir AL1211 sankryža</t>
  </si>
  <si>
    <t>Elektros laidai 6,9</t>
  </si>
  <si>
    <t>AL1212</t>
  </si>
  <si>
    <t>Balkasodis-Plenta</t>
  </si>
  <si>
    <t>Kelių 2512 ir AL1212 sankryža</t>
  </si>
  <si>
    <t>Dešinėje nuovaža į sodus, kairėje stotelės pavilijono galinė siena</t>
  </si>
  <si>
    <t>AL1213</t>
  </si>
  <si>
    <t>Vosbūčiai - Dirmiškės</t>
  </si>
  <si>
    <t>Kelių 2512 ir AL1213 sankryža</t>
  </si>
  <si>
    <t>Kairėje nuovaža į mišką, dešinėje nuovaža į sodybą</t>
  </si>
  <si>
    <t>AL1214</t>
  </si>
  <si>
    <t>Dirmiškės - Padirmiškis</t>
  </si>
  <si>
    <t>Kelių AL1211 ir AL1214 sankryža</t>
  </si>
  <si>
    <t>Pralaida, rajonų riba</t>
  </si>
  <si>
    <t>AL1216</t>
  </si>
  <si>
    <t>Miroslavas - Jurgiškiai</t>
  </si>
  <si>
    <t>Kelių 1107 ir AL1216 sankryža</t>
  </si>
  <si>
    <t>Kelių 1117 ir AL1216 sankryža</t>
  </si>
  <si>
    <t>AL1217</t>
  </si>
  <si>
    <t>Geistarukai - Miroslavas</t>
  </si>
  <si>
    <t>Kelių 132 ir AL1217 sankryža</t>
  </si>
  <si>
    <t>Kelių AL1217 ir AL1220 sankryža</t>
  </si>
  <si>
    <t>AL1218</t>
  </si>
  <si>
    <t>Geistariškės - Revai</t>
  </si>
  <si>
    <t>Kelių 132 ir AL1218 sankryža</t>
  </si>
  <si>
    <t>Kelio 1116 pabaiga, kairėje kilometrinis ženklas 2,6/0</t>
  </si>
  <si>
    <t>AL1219</t>
  </si>
  <si>
    <t>Maslaučiškės - Burbiškės</t>
  </si>
  <si>
    <t>Kelių AL1217 ir AL1219 sankryža</t>
  </si>
  <si>
    <t>Kairėje elektros stulpas 300/4</t>
  </si>
  <si>
    <t>AL1220</t>
  </si>
  <si>
    <t>Miroslavas - Bendrės</t>
  </si>
  <si>
    <t>Kelių 1107 ir AL1220 sankryža</t>
  </si>
  <si>
    <t>Kairėje nuovaža prie vandens bokšto</t>
  </si>
  <si>
    <t>AL1221</t>
  </si>
  <si>
    <t>Vankiškiai - Mančiūnai - Rožučiai</t>
  </si>
  <si>
    <t>Kelių 1107 ir AL1221 sankryža</t>
  </si>
  <si>
    <t>Kelių AL1221 ir AL1223 sankryža</t>
  </si>
  <si>
    <t>AL1222</t>
  </si>
  <si>
    <t>Miroslavas - Laukinčiai - Pošnia</t>
  </si>
  <si>
    <t>Kelių 1109 ir AL1222 sankryža</t>
  </si>
  <si>
    <t>Kelių AL1222 ir AL1227 sankryža</t>
  </si>
  <si>
    <t>AL1223</t>
  </si>
  <si>
    <t>Luksnėnai - Kurmėnai - Laburdiškės</t>
  </si>
  <si>
    <t>Kelių 131 ir AL1223 sankryža</t>
  </si>
  <si>
    <t>Kelių AL1223 ir AL1216 sankryza</t>
  </si>
  <si>
    <t>AL1224</t>
  </si>
  <si>
    <t>Vankiškiai - Kurtiniškės - Kurnėnai</t>
  </si>
  <si>
    <t>Kelių 1107 ir AL1224 sankryža</t>
  </si>
  <si>
    <t>Kelių AL1223 ir AL1224 sankryža</t>
  </si>
  <si>
    <t>AL1226</t>
  </si>
  <si>
    <t>Vankiškiai - Balkūnai - Pošnia</t>
  </si>
  <si>
    <t>Kelių 1107 ir AL1226 sankryža</t>
  </si>
  <si>
    <t>Kelių AL1222 ir AL1226 sankryža</t>
  </si>
  <si>
    <t>AL1227</t>
  </si>
  <si>
    <t>Dapkiškės - Pošnia</t>
  </si>
  <si>
    <t>Kelių AL1225 ir AL1227 sankryža</t>
  </si>
  <si>
    <t>AL1228</t>
  </si>
  <si>
    <t>Pošnia - Dapkiškės</t>
  </si>
  <si>
    <t>Kelių AL1222 ir AL1228 sankryža</t>
  </si>
  <si>
    <t>Kelių AL1225 ir AL1228 sankryža</t>
  </si>
  <si>
    <t>AL1229</t>
  </si>
  <si>
    <t>Vankiškiai - Dapkiškės</t>
  </si>
  <si>
    <t>Kelių 1107 ir AL1229 sankryža</t>
  </si>
  <si>
    <t>AL1230</t>
  </si>
  <si>
    <t>Zizėnai - Obelytės girukė</t>
  </si>
  <si>
    <t>Kelių AL1225 ir AL1230 sankryža</t>
  </si>
  <si>
    <t xml:space="preserve">Kairėje ir dešinėje nuovažos į sodybas </t>
  </si>
  <si>
    <t>AL1231</t>
  </si>
  <si>
    <t>Laukinčiai - Zizėnai</t>
  </si>
  <si>
    <t>Kelių AL1222 ir AL1231 sankryža</t>
  </si>
  <si>
    <t>Kelių AL1225 ir AL1231 sankryža</t>
  </si>
  <si>
    <t>AL1232</t>
  </si>
  <si>
    <t>Santaika - Dapkiškės</t>
  </si>
  <si>
    <t>Kelių 131 ir AL1232</t>
  </si>
  <si>
    <t>Kelių AL1227 ir AL1232 sankryža</t>
  </si>
  <si>
    <t>AL1233</t>
  </si>
  <si>
    <t>Buckūnai - Papėčiai - Obelninkai</t>
  </si>
  <si>
    <t>Kelių 1108, 1109 ir kelio AL1233 sankryža</t>
  </si>
  <si>
    <t>Kelių AL1233 ir AL1236 sankryža</t>
  </si>
  <si>
    <t>AL1234</t>
  </si>
  <si>
    <t>Cigoniškiai - Obelninkai</t>
  </si>
  <si>
    <t>Kelių 1109 ir AL1234 sankryža</t>
  </si>
  <si>
    <t>Dešinėje miško pradžia, rajono pabaiga</t>
  </si>
  <si>
    <t>AL1235</t>
  </si>
  <si>
    <t>Papėčiai - Obelninkėliai</t>
  </si>
  <si>
    <t>Kelių AL1233 ir AL1235 sankryža</t>
  </si>
  <si>
    <t>Kelių AL1234 ir AL1235 sankryža</t>
  </si>
  <si>
    <t>AL1236</t>
  </si>
  <si>
    <t>Obelninkėliai - Statiškės miškas</t>
  </si>
  <si>
    <t>Kelių AL1235 ir AL1236 sankryža</t>
  </si>
  <si>
    <t>Dešinėje nuovaža prie ežero Metelys</t>
  </si>
  <si>
    <t>AL1237</t>
  </si>
  <si>
    <t>Parėčėnai - Papėčiai</t>
  </si>
  <si>
    <t>Kelių 1109 ir AL1237 sankryža</t>
  </si>
  <si>
    <t>Kelių AL1233 ir AL1237 sankryža</t>
  </si>
  <si>
    <t>AL1238</t>
  </si>
  <si>
    <t>Kelių AL1235 ir AL1238 sankryža</t>
  </si>
  <si>
    <t>AL1239</t>
  </si>
  <si>
    <t>Angininkai - Kumečiai</t>
  </si>
  <si>
    <t>Kelių 131 ir AL1239 sankryža</t>
  </si>
  <si>
    <t>Kelių 1108 ir AL1239 sankryža</t>
  </si>
  <si>
    <t>AL1240</t>
  </si>
  <si>
    <t>Atestininkai - Peršėkininkai</t>
  </si>
  <si>
    <t>Kelių 1108 ir AL1240 sankryža</t>
  </si>
  <si>
    <t>Kelių AL1239 ir AL1240 sankryža</t>
  </si>
  <si>
    <t>AL1241</t>
  </si>
  <si>
    <t>Privažiuojamasis kelias prie sodybų nuo kelio AL1239 Angininkai - Kumečiai</t>
  </si>
  <si>
    <t>Kelių AL1239 ir AL1241 sankryža</t>
  </si>
  <si>
    <t>Žvyro dangos pabaiga, kairėje stulpas 301/12</t>
  </si>
  <si>
    <t>AL1242</t>
  </si>
  <si>
    <t>Privažiuojamasis kelias prie Viešnagių nuo kelio AL1239 Angininkai - Kumečiai</t>
  </si>
  <si>
    <t>Kelių AL1239 ir AL1242 sankryža</t>
  </si>
  <si>
    <t>AL1243</t>
  </si>
  <si>
    <t>Kumečiai-Parėčėnai</t>
  </si>
  <si>
    <t>Kelių 1108 ir AL1243 sankryža</t>
  </si>
  <si>
    <t>Kelių 1109 ir AL1243 sankryža</t>
  </si>
  <si>
    <t>AL1244</t>
  </si>
  <si>
    <t>Parėčėnai - Remeikiai</t>
  </si>
  <si>
    <t>Kelių AL1243 ir AL1244 sankryža</t>
  </si>
  <si>
    <t>Kelių AL1244 ir AL1245 sankryža</t>
  </si>
  <si>
    <t>AL1245</t>
  </si>
  <si>
    <t>Varnagiriai - Remeikiai</t>
  </si>
  <si>
    <t>Kelių 131 ir AL1245 sankryža</t>
  </si>
  <si>
    <t>AL1246</t>
  </si>
  <si>
    <t>Remeikiai - Obelytės girukė</t>
  </si>
  <si>
    <t>Kelių AL1244 ir AL1246 sankryža</t>
  </si>
  <si>
    <t>AL1247</t>
  </si>
  <si>
    <t>Peršėkininkai-Varnagiriai</t>
  </si>
  <si>
    <t>Kelių 1108 ir AL1247 sankryža</t>
  </si>
  <si>
    <t>Kelių AL1245 ir AL1247 sankryža</t>
  </si>
  <si>
    <t>AL1248</t>
  </si>
  <si>
    <t>Kumečiai - Atesninkai</t>
  </si>
  <si>
    <t>Kelio AL1248 ir gatvių AL7323 ir AL7326 sankryža</t>
  </si>
  <si>
    <t>AL1249</t>
  </si>
  <si>
    <t>Vankiškiai - Balkūnai - Kumėnai</t>
  </si>
  <si>
    <t>Kelių 1107 ir AL1249 sankryža</t>
  </si>
  <si>
    <t>Kelių AL1223 ir AL1249 sankryža</t>
  </si>
  <si>
    <t>AL1251</t>
  </si>
  <si>
    <t>Privažiuojamasis kelias prie Mankūnų nuo kelio AL1207 Mankūnai - Miroslavas</t>
  </si>
  <si>
    <t>Kelių AL1207 ir AL1251 sankryža</t>
  </si>
  <si>
    <t>AL1252</t>
  </si>
  <si>
    <t>Tolkūnai-Norūnai</t>
  </si>
  <si>
    <t>Kelių 2512, AL1252 ir AL1253 sankryža</t>
  </si>
  <si>
    <t>Kelių 1116 ir AL1252 sankryža</t>
  </si>
  <si>
    <t>AL1253</t>
  </si>
  <si>
    <t>Tolkūnai-Revai</t>
  </si>
  <si>
    <t>Kelių AL1218 ir AL1253 sankryža</t>
  </si>
  <si>
    <t>AL1254</t>
  </si>
  <si>
    <t>Privažiuojamasis kelias prie Volungės nuo Geistariškių</t>
  </si>
  <si>
    <t>Kelio AL1254 ir gatvių AL7371, AL7373 ir AL7374 sankryža</t>
  </si>
  <si>
    <t>AL7321</t>
  </si>
  <si>
    <t>Kelio 1108 ir gatvės AL7321 sankryža</t>
  </si>
  <si>
    <t>Kumečiai</t>
  </si>
  <si>
    <t>AL7322</t>
  </si>
  <si>
    <t>Gatvių AL7321 ir AL7322 sankryža</t>
  </si>
  <si>
    <t>Asfaltbetonio gatvės pabaiga</t>
  </si>
  <si>
    <t>AL7323</t>
  </si>
  <si>
    <t>Kelio 1108 ir gatvės AL7323 sankryža</t>
  </si>
  <si>
    <t>Kelio AL1248 ir gatvės AL7323 sankryža</t>
  </si>
  <si>
    <t>AL7324</t>
  </si>
  <si>
    <t>Gatvių AL7323 ir AL7324 sankryža</t>
  </si>
  <si>
    <t xml:space="preserve">Asfaltbetonio dangos pabaiga </t>
  </si>
  <si>
    <t>AL7326</t>
  </si>
  <si>
    <t>Gatvių AL7323 ir AL7326 sankryža</t>
  </si>
  <si>
    <t>Gatvių AL7324 ir AL7326 sankryža</t>
  </si>
  <si>
    <t>AL7341</t>
  </si>
  <si>
    <t>Kelio 1109 ir AL7341 sankryža</t>
  </si>
  <si>
    <t>Gatvių AL7341 ir AL7344 sankryža</t>
  </si>
  <si>
    <t>Miroslavas</t>
  </si>
  <si>
    <t>AL7342</t>
  </si>
  <si>
    <t>Kelio 1107 ir gatvių AL7342, AL7347 sankryža</t>
  </si>
  <si>
    <t>Kelio 1109 ir gatvės AL7342 sankryža</t>
  </si>
  <si>
    <t>AL7343</t>
  </si>
  <si>
    <t>Gatvių 7343 ir AL7350 sankryža</t>
  </si>
  <si>
    <t>Gatvių AL7341 ir AL7343 sankryža</t>
  </si>
  <si>
    <t>AL7344</t>
  </si>
  <si>
    <t>Kelio 1109 ir gatvės AL7344 sankryža</t>
  </si>
  <si>
    <t>Kelio AL1207 ir gatviųAL7344,  AL7345 sankryža</t>
  </si>
  <si>
    <t>AL7346</t>
  </si>
  <si>
    <t>Kelio 1107 ir gatvės AL7346 sankryža</t>
  </si>
  <si>
    <t>Gatvių AL7346 ir AL7347 sankryža</t>
  </si>
  <si>
    <t>AL7347</t>
  </si>
  <si>
    <t>AL7349</t>
  </si>
  <si>
    <t>Kelio 1107 ir gatvės AL7349 sankryža</t>
  </si>
  <si>
    <t>AL7350</t>
  </si>
  <si>
    <t>Kelio 1109 ir gatvių AL7343, AL7350</t>
  </si>
  <si>
    <t>Kelio 1109 ir gatvės AL7351 sankryža</t>
  </si>
  <si>
    <t>AL7352</t>
  </si>
  <si>
    <t>Gatvių AL7344 ir AL7353 sankryža</t>
  </si>
  <si>
    <t>AL7371</t>
  </si>
  <si>
    <t>Kelio 132 ir gatvės AL7371 sankryža</t>
  </si>
  <si>
    <t>Geistariškės</t>
  </si>
  <si>
    <t>AL7372</t>
  </si>
  <si>
    <t>Gatvių AL7371 ir AL7372 sankryža</t>
  </si>
  <si>
    <t>Gatvių AL7372 ir AL7373 sankryža</t>
  </si>
  <si>
    <t>AL7373</t>
  </si>
  <si>
    <t>AL7374</t>
  </si>
  <si>
    <t xml:space="preserve">Nemunaičio seniūnijos kelių sąrašas </t>
  </si>
  <si>
    <t>AL0215</t>
  </si>
  <si>
    <t>Nemunaitis - Galintėnai</t>
  </si>
  <si>
    <t>Dešinėje laukus skirianti juosta</t>
  </si>
  <si>
    <t>Kelių AL0215 ir AL1018 sankryža</t>
  </si>
  <si>
    <t>AL0220</t>
  </si>
  <si>
    <t>Meškasalis-Einoriai</t>
  </si>
  <si>
    <t>Kelių 1102 ir AL0220 sankryža</t>
  </si>
  <si>
    <t>AL1001</t>
  </si>
  <si>
    <t>Nemunaitis-Dubriai</t>
  </si>
  <si>
    <t>Kelių AL1001 ir AL1018 sankryža</t>
  </si>
  <si>
    <t>AL1002</t>
  </si>
  <si>
    <t>Privažiuojamasis kelias prie Dubrių nuo kelio AL1001 Nemunaitis-Dubriai</t>
  </si>
  <si>
    <t>Kelių AL1001 ir AL1002 sankryža</t>
  </si>
  <si>
    <t>Dešinėje nuovaža į laukus,elektros laidai</t>
  </si>
  <si>
    <t>AL1003</t>
  </si>
  <si>
    <t>Geisčiūnai - Ferma</t>
  </si>
  <si>
    <t>Kelių 1102 ir AL1003 sankryža</t>
  </si>
  <si>
    <t>Kelių AL1001 ir AL1003 sankryža</t>
  </si>
  <si>
    <t>AL1004</t>
  </si>
  <si>
    <t>Nemunaitis - Noškūnų miškas</t>
  </si>
  <si>
    <t>Kelių AL1004 ir AL1018 sankryža</t>
  </si>
  <si>
    <t>AL1005</t>
  </si>
  <si>
    <t>Nemunaitis-Vangelonys</t>
  </si>
  <si>
    <t>Kelio AL1005 ir gatvės AL7261 sankryža</t>
  </si>
  <si>
    <t>AL1006</t>
  </si>
  <si>
    <t>Nemunaitis - Lankos</t>
  </si>
  <si>
    <t>Kelių AL1005 ir AL1006 sankryža</t>
  </si>
  <si>
    <t>AL1007</t>
  </si>
  <si>
    <t>Kalnėnai - Gečialaukis</t>
  </si>
  <si>
    <t>Kelių 1102 ir AL1007 sankryža</t>
  </si>
  <si>
    <t>Kelių AL1007 ir AL1009 sankryža</t>
  </si>
  <si>
    <t>AL1008</t>
  </si>
  <si>
    <t>Privažiuojamasis kelias prie Kalnėnų nuo kelio AL1007 Kalnėnai - Gečialaukis</t>
  </si>
  <si>
    <t>Kelių AL1007 ir AL1008 sankryža</t>
  </si>
  <si>
    <t>Kanalas</t>
  </si>
  <si>
    <t>AL1009</t>
  </si>
  <si>
    <t>Privažiuojamasis kelias prie Gečialaukio ir Nemuno nuo kelio 1102 Kaniūkai-Einoriai-Nemunaitis</t>
  </si>
  <si>
    <t>Kelių 1102 ir AL1009 sankryža</t>
  </si>
  <si>
    <t xml:space="preserve">Priekyje sodyba, elektros laidai ir elektros stulpas Nr. 202/8 </t>
  </si>
  <si>
    <t>AL1010</t>
  </si>
  <si>
    <t>Balninkai - Einorų miškas</t>
  </si>
  <si>
    <t>Gatvės AL7301 pabaiga</t>
  </si>
  <si>
    <t>AL1011</t>
  </si>
  <si>
    <t>Poteronys - Balninkai</t>
  </si>
  <si>
    <t>Kelių 129 ir AL1011 sankryža</t>
  </si>
  <si>
    <t>Kelių 1102 ir AL1011 sankryža</t>
  </si>
  <si>
    <t>AL1012</t>
  </si>
  <si>
    <t>Poteronys - Užupiai</t>
  </si>
  <si>
    <t>Kelių AL1011 ir AL1012 sankryža</t>
  </si>
  <si>
    <t>Kelių AL1012 ir AL1012 sankryža</t>
  </si>
  <si>
    <t>AL1013</t>
  </si>
  <si>
    <t>Privažiuojamasis kelias prie Mančiūnų nuo kelio 129 Antakalnis-Jieznas-Alytus-Merkinė</t>
  </si>
  <si>
    <t>Kelių 129 ir AL1013 sankryža</t>
  </si>
  <si>
    <t>Kelių AL1011 ir AL1013 sankryža</t>
  </si>
  <si>
    <t>AL1014</t>
  </si>
  <si>
    <t>Privažiuojamasis kelias prie Užupių nuo kelio 1102 Kaniūkai-Einoriai-Nemunaitis</t>
  </si>
  <si>
    <t>Kelių 1102 ir AL1014 sankryža</t>
  </si>
  <si>
    <t>Kelių AL1012 ir AL1014 sankryža</t>
  </si>
  <si>
    <t>AL1015</t>
  </si>
  <si>
    <t>Privažiuojamasis kelias prie Užupių nuo kelio AL1012 Poteronys - Užupiai</t>
  </si>
  <si>
    <t>Kelių AL1012 ir AL1015 sankryža</t>
  </si>
  <si>
    <t>Gatvės AL7281 pabaiga</t>
  </si>
  <si>
    <t>AL1016</t>
  </si>
  <si>
    <t>Privažiuojamasis kelias prie Einorų nuo kelio 129  Antakalnis-Jieznas-Alytus-Merkinė</t>
  </si>
  <si>
    <t>Kelių 129 ir AL1016 sankryža</t>
  </si>
  <si>
    <t>Kelių AL0220 ir AL1016 sankryža</t>
  </si>
  <si>
    <t>AL1017</t>
  </si>
  <si>
    <t>Privažiuojamasis kelias prie Dušnionių nuo kelio 129 Antakalnis-Jieznas-Alytus-Merkinė</t>
  </si>
  <si>
    <t>Kelių 129 ir AL1017 sankryža</t>
  </si>
  <si>
    <t>Kelių AL0220 ir AL1017 sankryža</t>
  </si>
  <si>
    <t>AL1018</t>
  </si>
  <si>
    <t>Privažiuojamasis kelias prie Nemunaičio nuo kelio 1102 Kaniūkai-Einoriai-Nemunaitis</t>
  </si>
  <si>
    <t>Kelių 1102 ir AL1018 sankryža</t>
  </si>
  <si>
    <t>AL1019</t>
  </si>
  <si>
    <t>Privažiuojamasis kelias prie Dušnionių miško nuo kelio 1102 Kaniūkai-Einoriai-Nemunaitis</t>
  </si>
  <si>
    <t>Kelių 1102 ir AL1019 sankryža</t>
  </si>
  <si>
    <t>AL1020</t>
  </si>
  <si>
    <t>Privažiuojamasis kelias prie  Balninkų nuo kelio AL1009 privažiuojamasis kelias prie Gečialaukio ir Nemuno nuo kelio 1102 Kaniūkai-Einoriai-Nemunaitis</t>
  </si>
  <si>
    <t>Kelių AL1009 ir AL1010 sankryža</t>
  </si>
  <si>
    <t>Kelių AL1010 ir AL7301 sankryža</t>
  </si>
  <si>
    <t>AL1021</t>
  </si>
  <si>
    <t xml:space="preserve"> Sudvajai - Sudvajų miškas</t>
  </si>
  <si>
    <t>Ženklas 550, pagal KET</t>
  </si>
  <si>
    <t>Sudvajų girininkija</t>
  </si>
  <si>
    <t>AL1022</t>
  </si>
  <si>
    <t>Privažiuojamasis kelias prie Sudvajų miško nuo kelio AL1009 privažiuojamasis kelias prie Gečialaukio ir Nemuno nuo kelio 1102 Kaniūkai-Einoriai-Nemunaitis</t>
  </si>
  <si>
    <t>Kelių AL1009 ir AL1022 sankryža</t>
  </si>
  <si>
    <t>Kairėje nuovaža į mišką, priekyje miškininkų kelias</t>
  </si>
  <si>
    <t>AL1023</t>
  </si>
  <si>
    <t>Privažiuojamasis kelias prie kapinių nuo kelio 1102 Kaniūkai-Einoriai-Nemunaitis</t>
  </si>
  <si>
    <t>Kelių 1102 ir AL1023 sankryža</t>
  </si>
  <si>
    <t>Priekyje aikštelė</t>
  </si>
  <si>
    <t>AL1024</t>
  </si>
  <si>
    <t>Nemunaitis - Nemunaičio miškas</t>
  </si>
  <si>
    <t>Kelio AL1024 ir gatvių AL7261ir AL7263 sankryža</t>
  </si>
  <si>
    <t>Dešinėje nuovaža į stovyklą</t>
  </si>
  <si>
    <t>AL1025</t>
  </si>
  <si>
    <t>Einoriai-Dušnionys</t>
  </si>
  <si>
    <t>Kelių 1102 ir AL1025 sankryža</t>
  </si>
  <si>
    <t>Kelių AL1016 ir AL1025 sankryža</t>
  </si>
  <si>
    <t>AL7261</t>
  </si>
  <si>
    <t>Kelio 1102 ir gatvės AL7261 sankryža</t>
  </si>
  <si>
    <t>Kelio AL1024 ir gatvių AL7263, AL7261 sankryža</t>
  </si>
  <si>
    <t>Nemunaitis</t>
  </si>
  <si>
    <t>AL7262</t>
  </si>
  <si>
    <t>Gatvių AL7261 ir AL7262 sankryža</t>
  </si>
  <si>
    <t>AL7263</t>
  </si>
  <si>
    <t>Kelio 1102 pabaiga 12,4/0</t>
  </si>
  <si>
    <t>AL7264</t>
  </si>
  <si>
    <t>Vangelonių g.</t>
  </si>
  <si>
    <t>Kelio 1102 ir gatvės AL7264 sankryža</t>
  </si>
  <si>
    <t>Asfaltbetonio dangos pabaiga, kelio AL1005 pradžia</t>
  </si>
  <si>
    <t>AL7265</t>
  </si>
  <si>
    <t>Saulėtekio g.</t>
  </si>
  <si>
    <t>Gatvių AL7264 ir AL7265 sankryža</t>
  </si>
  <si>
    <t>AL7267</t>
  </si>
  <si>
    <t>Pušyno g.</t>
  </si>
  <si>
    <t>Kelio 1102 ir gatvės AL7267 sankryža</t>
  </si>
  <si>
    <t>Elektros laidai, kairėje nuovaža į mišką, dešinėje į kiemą</t>
  </si>
  <si>
    <t>AL7268</t>
  </si>
  <si>
    <t>Gatvių AL7263 ir AL7268 sankryža</t>
  </si>
  <si>
    <t>AL7281</t>
  </si>
  <si>
    <t>Gatvių AL7281 ir AL7286 sankryža</t>
  </si>
  <si>
    <t>Kairėje nuovaža į garažą, kelio AL1015 pabaiga</t>
  </si>
  <si>
    <t>Užupiai</t>
  </si>
  <si>
    <t>AL7282</t>
  </si>
  <si>
    <t>Pušų g.</t>
  </si>
  <si>
    <t>Gatvių AL7281 ir AL7282 sankryža</t>
  </si>
  <si>
    <t>Gatvių AL7282 ir AL7283 sankryža</t>
  </si>
  <si>
    <t>AL7283</t>
  </si>
  <si>
    <t>Aušros g.</t>
  </si>
  <si>
    <t>AL7284</t>
  </si>
  <si>
    <t>Gatvių AL7281 ir AL7284 sankryža</t>
  </si>
  <si>
    <t>AL7285</t>
  </si>
  <si>
    <t>Gandrų g.</t>
  </si>
  <si>
    <t>Gatvių AL7281 ir AL7285 sankryža</t>
  </si>
  <si>
    <t>AL7286</t>
  </si>
  <si>
    <t>Užupių g.</t>
  </si>
  <si>
    <t>Kelio 1102 ir gatvės AL7286 sankryža</t>
  </si>
  <si>
    <t>AL7287</t>
  </si>
  <si>
    <t>Gatvių AL7286 ir AL7287 sankryža</t>
  </si>
  <si>
    <t>Dešinėje nuovaža į garažą, priekyje kiemas</t>
  </si>
  <si>
    <t>AL7288</t>
  </si>
  <si>
    <t>Miško g.</t>
  </si>
  <si>
    <t>Kelio 1102 ir gatvės AL7288 sankryža</t>
  </si>
  <si>
    <t>AL7301</t>
  </si>
  <si>
    <t>Kelio 1102 ir gatvės AL7301 sankryža</t>
  </si>
  <si>
    <t>Kelio AL1010 pradžia</t>
  </si>
  <si>
    <t>Balninkai</t>
  </si>
  <si>
    <t>AL7302</t>
  </si>
  <si>
    <t>Kelio 1102 ir gatvės AL7302 sankryža</t>
  </si>
  <si>
    <t>Gatvių AL7301 ir AL7302 sankryža</t>
  </si>
  <si>
    <t xml:space="preserve">Pivašiūnų seniūnijos kelių sąrašas </t>
  </si>
  <si>
    <t>AL0026</t>
  </si>
  <si>
    <t>Tabalenka-Raubonys</t>
  </si>
  <si>
    <t>Kelių 1126, AL0026 ir AL0601 sankryža</t>
  </si>
  <si>
    <t>AL0601</t>
  </si>
  <si>
    <t>Karkliniškės-Bazorai-Radvilonys-Tabalenka</t>
  </si>
  <si>
    <t>Kelių 220 ir AL0601 sankryža</t>
  </si>
  <si>
    <t>AL0602</t>
  </si>
  <si>
    <t>Kedonys-Tabalenka</t>
  </si>
  <si>
    <t>Kelių 1125, AL0602 ir AL0603 sankryža</t>
  </si>
  <si>
    <t>Kelių 1126 ir AL0602 sankryža</t>
  </si>
  <si>
    <t>AL0603</t>
  </si>
  <si>
    <t>Kedonys-Būriškės</t>
  </si>
  <si>
    <t>AL0604</t>
  </si>
  <si>
    <t>Privažiuojamasis kelias prie Būdos nuo kelio 220 Trakai-Rūdiškės-Pivašiūnai-Alytus</t>
  </si>
  <si>
    <t>Kelių 220 ir AL0604 sankryža</t>
  </si>
  <si>
    <t>AL0605</t>
  </si>
  <si>
    <t>Privažiuojamasis kelias prie Žemaitėlių nuo kelio 220 Trakai-Rūdiškės-Pivašiūnai-Alytus</t>
  </si>
  <si>
    <t>Kelių 220 ir AL0605 sankryža</t>
  </si>
  <si>
    <t>AL0606</t>
  </si>
  <si>
    <t>Privažiuojamasis kelias prie Gervėnų nuo kelio 220 Trakai-Rūdiškės-Pivašiūnai-Alytus</t>
  </si>
  <si>
    <t>Kelių 220 ir AL0606 sankryža</t>
  </si>
  <si>
    <t>Kelių AL0606 ir AL0608 sankryža</t>
  </si>
  <si>
    <t>AL0607</t>
  </si>
  <si>
    <t>Skraičionys-Tabalenka</t>
  </si>
  <si>
    <t>Kelių 220 ir AL0607 sankryža</t>
  </si>
  <si>
    <t>Kelių AL0602 ir AL0607 sankryža</t>
  </si>
  <si>
    <t>AL0608</t>
  </si>
  <si>
    <t>Privažiuojamasis kelias prie Gervėnų nuo kelio 1126 Gervėnai-Tabalenka</t>
  </si>
  <si>
    <t>Kelių 1126 ir AL0608 sankryža</t>
  </si>
  <si>
    <t>Kelių AL0607 ir AL0608 sankryža</t>
  </si>
  <si>
    <t>AL0609</t>
  </si>
  <si>
    <t>Skraičionys-Kalesninkų miškas</t>
  </si>
  <si>
    <t>Kelių 220, 1125 ir AL0609 sankryža</t>
  </si>
  <si>
    <t>AL0610</t>
  </si>
  <si>
    <t>Privažiuojamasis kelias prie Skraičioniū nuo kelio AL0609 Skraičionys-Kalesninkų miškas</t>
  </si>
  <si>
    <t>Kelių AL0609 ir AL0610 sankryža</t>
  </si>
  <si>
    <t>AL0611</t>
  </si>
  <si>
    <t>Kelių AL0611 ir AL0616 sankryža</t>
  </si>
  <si>
    <t>Dešinėje nuovaža į girininkiją, toliau miškininkų kelias</t>
  </si>
  <si>
    <t>AL0612</t>
  </si>
  <si>
    <t>Kelių 220 ir AL0612 sankryža</t>
  </si>
  <si>
    <t>Kairėje nuovaža į karjerą</t>
  </si>
  <si>
    <t>AL0613</t>
  </si>
  <si>
    <t>Sudvariškės-Einoronys</t>
  </si>
  <si>
    <t>Kelių AL0613 ir AL0633 sankryža</t>
  </si>
  <si>
    <t>AL0614</t>
  </si>
  <si>
    <t>Mikalavas-Einoronys</t>
  </si>
  <si>
    <t>Kelių 1132 ir AL0614 sankryža</t>
  </si>
  <si>
    <t>Kelių AL0613 ir AL0614 sankryža</t>
  </si>
  <si>
    <t>Kelių 220 ir AL0615 sankryža</t>
  </si>
  <si>
    <t>Kelių 220 ir AL0616 sankryža</t>
  </si>
  <si>
    <t>AL0617</t>
  </si>
  <si>
    <t>Privažiuojamasis kelias prie AL0618  Ūta-Lačionys nuo kelio 220 Trakai-Rūdiškės-Pivašiūnai-Alytus</t>
  </si>
  <si>
    <t>Kelių 220 ir AL0617 sankryža</t>
  </si>
  <si>
    <t>Kelių AL0617 ir AL0618 sankryža</t>
  </si>
  <si>
    <t>AL0618</t>
  </si>
  <si>
    <t>Ūta-Lačionys</t>
  </si>
  <si>
    <t>Kelių 220, 1104 ir AL0618 sankryža</t>
  </si>
  <si>
    <t>Kelių 1122, AL0618 ir AL0620 sankryža</t>
  </si>
  <si>
    <t>AL0619</t>
  </si>
  <si>
    <t>Privažiuojamasis kelias prie Lačionių miško nuo kelio AL0618 Ūta-Lačionys</t>
  </si>
  <si>
    <t>Kelių AL0618 ir AL0619 sankryža</t>
  </si>
  <si>
    <t>Dešinėje nuovaža į sodybą, toliau nuvažiavimas į mišką</t>
  </si>
  <si>
    <t>AL0620</t>
  </si>
  <si>
    <t>Lačionys-Remešiškės</t>
  </si>
  <si>
    <t>Kelių AL0620 ir AL0621 sankryža</t>
  </si>
  <si>
    <t>AL0622</t>
  </si>
  <si>
    <t>Paškūniškės-Telėtninkai</t>
  </si>
  <si>
    <t>Kelių AL0620 ir AL0622 sankryža</t>
  </si>
  <si>
    <t>Kelių AL0622 ir AL0624 sankryža</t>
  </si>
  <si>
    <t>AL0623</t>
  </si>
  <si>
    <t>Privažiuojamasis kelias prie Klydžionių nuo kelio 1122 Pivašiūnai-Butrimonys</t>
  </si>
  <si>
    <t>Kelių 1122, 1125 ir AL0623 sankryža</t>
  </si>
  <si>
    <t>AL0624</t>
  </si>
  <si>
    <t>Privažiuojamasis kelias prie Telėtninkų nuo kelio 1122 Pivašiūnai-Butrimonys</t>
  </si>
  <si>
    <t>Kelių 1122 ir AL0624 sankryža</t>
  </si>
  <si>
    <t>AL0625</t>
  </si>
  <si>
    <t>Privažiuojamasis kelias prie Eigelonių nuo kelio 1122 Pivašiūnai-Butrimonys</t>
  </si>
  <si>
    <t>Kelių 1122 ir AL0625 sankryža</t>
  </si>
  <si>
    <t>AL0626</t>
  </si>
  <si>
    <t>Mikalavas-Junčionys</t>
  </si>
  <si>
    <t>Kelių 1104 ir AL0626 sankryža</t>
  </si>
  <si>
    <t>Kelių AL0626 ir AL0627 sankryža</t>
  </si>
  <si>
    <t>AL0627</t>
  </si>
  <si>
    <t>Junčionys-Krūmijos</t>
  </si>
  <si>
    <t>Kelių AL0627 ir AL0628 sankryža</t>
  </si>
  <si>
    <t>AL0628</t>
  </si>
  <si>
    <t>Kaniūkai-Krūmijos</t>
  </si>
  <si>
    <t>Kelių 1104 ir AL0628 sankryža</t>
  </si>
  <si>
    <t>Kelių AL0628 ir AL0631 sankryža</t>
  </si>
  <si>
    <t>AL0629</t>
  </si>
  <si>
    <t>Junčionys-Čižiūnai</t>
  </si>
  <si>
    <t>Kelio AL0629 ir gatvės AL7181 sankryža</t>
  </si>
  <si>
    <t>AL0630</t>
  </si>
  <si>
    <t>Kelių 1126 ir AL0630 sankryža</t>
  </si>
  <si>
    <t>Kelių AL0607 ir AL0630 sankryža</t>
  </si>
  <si>
    <t>AL0631</t>
  </si>
  <si>
    <t>Čižiūnai-Užukalniai</t>
  </si>
  <si>
    <t>Kelių 220 ir AL0631 sankryža</t>
  </si>
  <si>
    <t>AL0632</t>
  </si>
  <si>
    <t>Sudvariškės-Anykštėnai</t>
  </si>
  <si>
    <t>Kelių 220, AL0613 ir AL0632 sankryža</t>
  </si>
  <si>
    <t>AL0633</t>
  </si>
  <si>
    <t>Privažiuojamasis kelias prie Čižiūnų nuo kelio AL0631 Čižiūnai-Užukalniai</t>
  </si>
  <si>
    <t>Kelių AL0631 ir AL0633 sankryža</t>
  </si>
  <si>
    <t>Žvyro dangos ir sankasos pabaiga, toliau laukai</t>
  </si>
  <si>
    <t>AL7141</t>
  </si>
  <si>
    <t>Kelio AL0611 ir gatvės AL7141 sankryža</t>
  </si>
  <si>
    <t>Gatvių AL7141 ir AL7141 sankryža</t>
  </si>
  <si>
    <t>Pivašiūnai</t>
  </si>
  <si>
    <t>AL7142</t>
  </si>
  <si>
    <t>Kelio 220 ir gatvės AL7142 sankryža</t>
  </si>
  <si>
    <t>Kelio AL0611 ir AL7142 sankryža</t>
  </si>
  <si>
    <t>AL7143</t>
  </si>
  <si>
    <t>Kelio AL0612 ir gatvės AL7143 sankryža</t>
  </si>
  <si>
    <t>AL7144</t>
  </si>
  <si>
    <t>Kelių AL0611, AL0612 ir gatvės AL7144 sankryža</t>
  </si>
  <si>
    <t>Elektos laidai</t>
  </si>
  <si>
    <t>AL7145</t>
  </si>
  <si>
    <t>Kelio AL0612 ir gatvės AL7145 sankryža</t>
  </si>
  <si>
    <t>AL7146</t>
  </si>
  <si>
    <t>Kelio 220 ir gatvės AL7146 sankryža</t>
  </si>
  <si>
    <t>AL7161</t>
  </si>
  <si>
    <t>Kelio 220 ir gatvės AL7161 sankryža</t>
  </si>
  <si>
    <t>Junčionys</t>
  </si>
  <si>
    <t>AL7162</t>
  </si>
  <si>
    <t>Kelio 220 ir gatvės AL7162 sankryža</t>
  </si>
  <si>
    <t>Gatvių AL7161 ir AL7162 sankryža</t>
  </si>
  <si>
    <t>AL7181</t>
  </si>
  <si>
    <t>Kelio 1104 ir gatvės AL7181 sankryža</t>
  </si>
  <si>
    <t>Mikalavas</t>
  </si>
  <si>
    <t>AL7182</t>
  </si>
  <si>
    <t>Kelio 1104 ir gatvės AL7182 sankryža</t>
  </si>
  <si>
    <t>AL7201</t>
  </si>
  <si>
    <t>Kelio AL0608 ir gatvės AL7201 sankryža</t>
  </si>
  <si>
    <t>Gervėnai</t>
  </si>
  <si>
    <t>AL7202</t>
  </si>
  <si>
    <t>Kelio AL0608 ir gatvės AL7202 sankryža</t>
  </si>
  <si>
    <t xml:space="preserve">Punios seniūnijos kelių sąrašas </t>
  </si>
  <si>
    <t>AL0001</t>
  </si>
  <si>
    <t>Alytus-Pievagaliai-Punia</t>
  </si>
  <si>
    <t>Kelių AL0001 ir AL0002 sankryža</t>
  </si>
  <si>
    <t>Kelių AL0001 ir AL0003 sankryža</t>
  </si>
  <si>
    <t>AL0002</t>
  </si>
  <si>
    <t>Vaidaugai-Jurkionys-Alytus</t>
  </si>
  <si>
    <t>Kelių 129 ir AL0002 sankryža</t>
  </si>
  <si>
    <t>Kelių AL0002 ir N sankryža</t>
  </si>
  <si>
    <t>AL0003</t>
  </si>
  <si>
    <t>Punia-Žagariai-Strielčiai</t>
  </si>
  <si>
    <t>Kelių 4706ir AL0003 sankryža</t>
  </si>
  <si>
    <t>Kelių AL0003 ir AL0007 sankryža</t>
  </si>
  <si>
    <t>Kelių 129, AL0004 ir AL0011 sankryža</t>
  </si>
  <si>
    <t>AL0005</t>
  </si>
  <si>
    <t>Raižiai-Paliepiai-Punia</t>
  </si>
  <si>
    <t>Kelių 1133 ir AL0005 sankryža</t>
  </si>
  <si>
    <t>Kelių 4706 ir AL0005 sankryža</t>
  </si>
  <si>
    <t>AL0006</t>
  </si>
  <si>
    <t>Privažiuojamasis kelias prie Panemuninkelių nuo Alytaus miesto</t>
  </si>
  <si>
    <t>Kelių 0006 ir N sankryža</t>
  </si>
  <si>
    <t>AL0007</t>
  </si>
  <si>
    <t>Norgeliškės-Strielčiai-Vaišupio miškas</t>
  </si>
  <si>
    <t>Kelių 129, 1133 ir AL0007 sankryža</t>
  </si>
  <si>
    <t>Kelių AL0001 ir AL0007 sankryža</t>
  </si>
  <si>
    <t>AL0008</t>
  </si>
  <si>
    <t>Privažiuojamasis kelias prie Strielčių kapinių nuo kelio AL0007 Norgeliškės-Strielčiai-Vaišupio miškas</t>
  </si>
  <si>
    <t>Kelių AL0007 ir AL0008 sankryža</t>
  </si>
  <si>
    <t>Elektros laidai už stulpo Nr. 401/10</t>
  </si>
  <si>
    <t>AL0009</t>
  </si>
  <si>
    <t>Privažiuojamasis kelias prie Novosiolkų nuo kelio 129 Antakalnis-Jieznas-Alytus-Merkinė</t>
  </si>
  <si>
    <t>Kelių 129 ir AL0009 sankryža</t>
  </si>
  <si>
    <t>AL0010</t>
  </si>
  <si>
    <t>Privažiuojamasis kelias prie Žagarių nuo kelio 129 Antakalnis-Jieznas-Alytus-Merkinė</t>
  </si>
  <si>
    <t>Kelių 129 ir AL0010 sankryža</t>
  </si>
  <si>
    <t>Kelių AL0003 ir AL010 sankryža</t>
  </si>
  <si>
    <t>AL0011</t>
  </si>
  <si>
    <t>Kružiūnai-Žagariai-Pievagaliai</t>
  </si>
  <si>
    <t>Kelių AL0001 ir AL0011 sankryža</t>
  </si>
  <si>
    <t>AL0012</t>
  </si>
  <si>
    <t>Staniava-Punia</t>
  </si>
  <si>
    <t>Kelių AL0001 ir AL0012 sankryža</t>
  </si>
  <si>
    <t>Kelių AL0003 ir AL0012 sankryža</t>
  </si>
  <si>
    <t>AL0013</t>
  </si>
  <si>
    <t>Pievagaliai-Staniava</t>
  </si>
  <si>
    <t>Kelių AL001 ir AL0013 sankryža</t>
  </si>
  <si>
    <t>Kelių AL0012 ir AL0013 sankryža</t>
  </si>
  <si>
    <t>AL0014</t>
  </si>
  <si>
    <t>Aleksandrava-Staniava</t>
  </si>
  <si>
    <t>Kelių AL0003 ir AL0014 sankryža</t>
  </si>
  <si>
    <t>Kelių AL0001 ir AL0014 sankryža</t>
  </si>
  <si>
    <t>AL0015</t>
  </si>
  <si>
    <t>Karvelninkai-Aleksandrava</t>
  </si>
  <si>
    <t>Kelių 129 ir AL0015 sankryža</t>
  </si>
  <si>
    <t>Kelių AL0003 ir AL001 sankryža</t>
  </si>
  <si>
    <t>AL0016</t>
  </si>
  <si>
    <t>Vaidaugai-Vaisodžiai</t>
  </si>
  <si>
    <t>Kelių 129 ir Al0016 sankryža</t>
  </si>
  <si>
    <t>Kelių 1133 ir AL0016 sankryža</t>
  </si>
  <si>
    <t>AL0017</t>
  </si>
  <si>
    <t>Privažiuojamasis kelias prie padvariškių karjero nuo kelio AL0016 Vaidaugai-Vaisodžiai</t>
  </si>
  <si>
    <t>Kelių AL0016, AL0017 ir gatvės AL7023 sankryža</t>
  </si>
  <si>
    <t>Dešinėje grunto pylimas, karjero pradžia</t>
  </si>
  <si>
    <t>AL0018</t>
  </si>
  <si>
    <t>Privažiuojamasis kelias prie Padvariškių karjero nuo kelio AL0017 privažiuojamasis kelias prie padvariškių karjero nuo kelio AL0016 Vaidaugai-Vaisodžiai</t>
  </si>
  <si>
    <t>Kelių AL0017 ir AL0018 sankryža</t>
  </si>
  <si>
    <t>AL0019</t>
  </si>
  <si>
    <t>Vaisodžiai-Gemaitiškes</t>
  </si>
  <si>
    <t>Kelių 1133 ir AL0019 sankryža</t>
  </si>
  <si>
    <t>Žvyro dangos pabaiga, kairėje nuovaža į sodyba</t>
  </si>
  <si>
    <t>AL0020</t>
  </si>
  <si>
    <t>Kružiūnai-Gemaitiškės</t>
  </si>
  <si>
    <t>Kelių AL0004, AL0020 ir AL0042 sankryža</t>
  </si>
  <si>
    <t>AL0021</t>
  </si>
  <si>
    <t>Privažiuojamasis kelias prie Vaisodžių kapinių nuo kelio 129 Antakalnis-Jieznas-Alytus-Merkinė</t>
  </si>
  <si>
    <t>Kleių 129 ir AL0021 sankryža</t>
  </si>
  <si>
    <t>Dešinėje kapinių tvora, toliau nuvažiavimas į sodyba</t>
  </si>
  <si>
    <t>AL0022</t>
  </si>
  <si>
    <t>Privažiuojamasis kelias prie Silgionių nuo kelio AL0004 Kružiūnai-Silgionys-Gerkiškės</t>
  </si>
  <si>
    <t>Kelių AL0004 ir AL0022 sankryža</t>
  </si>
  <si>
    <t>Pralaida, toliau nuvažiavimas į sodybą</t>
  </si>
  <si>
    <t>AL0023</t>
  </si>
  <si>
    <t>Raižiai-Silgionys</t>
  </si>
  <si>
    <t>Kelių 1133 ir AL0023 sankryža</t>
  </si>
  <si>
    <t>Kelių AL0004 ir AL0023 sankryža</t>
  </si>
  <si>
    <t>AL0024</t>
  </si>
  <si>
    <t>Gerkiškės-Raižava</t>
  </si>
  <si>
    <t>Kelių AL0004 ir AL0024 sankryža</t>
  </si>
  <si>
    <t>Kelių AL0024 ir AL0025 sankryža</t>
  </si>
  <si>
    <t>Kelių 1133 ir AL0025 sankryža</t>
  </si>
  <si>
    <t>Kelių 1133 ir AL0026 sankryža</t>
  </si>
  <si>
    <t>AL0027</t>
  </si>
  <si>
    <t>Raižiai-Navasodai II</t>
  </si>
  <si>
    <t>Kelių 1133 ir AL0027 sankryža</t>
  </si>
  <si>
    <t>Kelių AL0026 ir AL0027 sankryža</t>
  </si>
  <si>
    <t>AL0028</t>
  </si>
  <si>
    <t>Paliepiai-Silgionys</t>
  </si>
  <si>
    <t>Kelių AL0005 ir AL0028 sankryža</t>
  </si>
  <si>
    <t>Kelių AL022 ir AL0028 sankryža</t>
  </si>
  <si>
    <t>AL0029</t>
  </si>
  <si>
    <t>Privažiuojamasis kelias prie Taučionių kapinių nuo kelio 1133 Vaisodžiai-Raižiai-Butrimonys</t>
  </si>
  <si>
    <t>Kelių 1133 ir AL0029 sankryža</t>
  </si>
  <si>
    <t>AL0030</t>
  </si>
  <si>
    <t>Privažiuojamasis kelias prie Valiūnų nuo kelio 1133 Vaisodžiai-Raižiai-Butrimonys</t>
  </si>
  <si>
    <t>Kelių 1133 ir AL0030 sankryža</t>
  </si>
  <si>
    <t>AL0031</t>
  </si>
  <si>
    <t>Privažiuojamasis kelias prie Peckūnų nuo kelio 1133 Vaisodžiai-Raižiai-Butrimonys</t>
  </si>
  <si>
    <t>Kelių 1133 ir AL0031 sankryža</t>
  </si>
  <si>
    <t>Elektros laidai, kairėje elktros stulpas Nr. 200/10</t>
  </si>
  <si>
    <t>AL0032</t>
  </si>
  <si>
    <t>Privažiuojamasis kelias prie Raubonių nuo kelio 1133 Vaisodžiai-Raižiai-Butrimonys</t>
  </si>
  <si>
    <t>Kelių 1133 ir AL0032</t>
  </si>
  <si>
    <t>Elektros laidai, kairėje elektros stulpas Nr.100/11</t>
  </si>
  <si>
    <t>AL0033</t>
  </si>
  <si>
    <t>Privažiuojamasis kelias prie kapinių nuo kelio AL0022 privažiuojamasis kelias prie Silgionių nuo kelio AL0004 Kružiūnai-Silgionys-Gerkiškės</t>
  </si>
  <si>
    <t>Kelių AL0022 ir AL0033 sankryža</t>
  </si>
  <si>
    <t>Kairėje nuovaža į kapines</t>
  </si>
  <si>
    <t>AL0034</t>
  </si>
  <si>
    <t>Punia-Mišiškės</t>
  </si>
  <si>
    <t>Kelių AL0034 ir N sankryža</t>
  </si>
  <si>
    <t>AL0035</t>
  </si>
  <si>
    <t>Punia-Ymilsos upelis</t>
  </si>
  <si>
    <t>Kelio AL0035 ir gatvės AL7001 sankryža</t>
  </si>
  <si>
    <t>AL0036</t>
  </si>
  <si>
    <t>Privažiuojamasis kelias prie kelio AL0034  Punia-Mišiškės nuo kelio 129 Antakalnis-Jieznas-Alytus-Merkinė</t>
  </si>
  <si>
    <t>Kleių 129 ir AL0036 sankryža</t>
  </si>
  <si>
    <t>Kelių AL0034 ir AL0036 sankryža</t>
  </si>
  <si>
    <t>Kelių 129 ir AL0037 sankryža</t>
  </si>
  <si>
    <t>AL0038</t>
  </si>
  <si>
    <t>Privažiuojamasis kelias prie Punios nuo kelio 129 Antakalnis-Jieznas-Alytus-Merkinė</t>
  </si>
  <si>
    <t>Kelių 129 ir AL0038 sankryža</t>
  </si>
  <si>
    <t>Kelio AL0038 ir gatvės AL7041 sankryža</t>
  </si>
  <si>
    <t>AL0039</t>
  </si>
  <si>
    <t>Privažiuojamasis kelias prie Kelio AL0005  Raižiai-Paliepiai-Punia nuo kelio 129 Antakalnis-Jieznas-Alytus-Merkinė</t>
  </si>
  <si>
    <t>Kelių 129 ir AL039 sankryža</t>
  </si>
  <si>
    <t>Kelių AL0005 ir AL039 sankryža</t>
  </si>
  <si>
    <t>AL0040</t>
  </si>
  <si>
    <t>Privažiuojamasis kelias prie Punios šilelio nuo kelio AL0003 Punia-Žagariai-Strielčiai</t>
  </si>
  <si>
    <t>Kelių AL0003 ir AL0040 sankryža</t>
  </si>
  <si>
    <t>Dešinėje nuovaža į mišką, miško pradžia</t>
  </si>
  <si>
    <t>AL0041</t>
  </si>
  <si>
    <t>Privažiuojamasis kelias prie kapinių nuo kelio AL0040 privažiuojamasis kelias prie Punios šilelio nuo kelio AL0003 Punia-Žagariai-Strielčiai</t>
  </si>
  <si>
    <t>Kelių AL0040 ir AL0041 sankryža</t>
  </si>
  <si>
    <t>Kapinių laiptai</t>
  </si>
  <si>
    <t>AL0042</t>
  </si>
  <si>
    <t>Privažiuojamasis kelias prie Kriužiūnų nuo kelio AL0004 Kružiūnai-Silgionys-Gerkiškės</t>
  </si>
  <si>
    <t>Kairėje medžių juosta ir griovys, žvyro dangos pabaiga</t>
  </si>
  <si>
    <t>AL0043</t>
  </si>
  <si>
    <t>Privažiuojamasis kelias prie Staniavos miško nuo kelio AL0001 Alytus-Pievagaliai-Punia</t>
  </si>
  <si>
    <t>Kelių AL0001 ir AL0043 sankryža</t>
  </si>
  <si>
    <t>Sodybos pradžia, kairėje ūkinis pastatas</t>
  </si>
  <si>
    <t>AL0044</t>
  </si>
  <si>
    <t>Žiūkai - Vaišupis</t>
  </si>
  <si>
    <t>Kelių 129 ir AL0044 sankryža</t>
  </si>
  <si>
    <t>Kelio pabaiga, kairėje ir dešinėje nuovažos į sodus</t>
  </si>
  <si>
    <t>AL7001</t>
  </si>
  <si>
    <t>Gatvių AL7001 ir AL7003 sabkryža</t>
  </si>
  <si>
    <t>Dešinėje elektros stulpas Nr. 500/205</t>
  </si>
  <si>
    <t>Punia</t>
  </si>
  <si>
    <t>AL7002</t>
  </si>
  <si>
    <t>Kelio 4706 ir gatvės AL7002 sankryža</t>
  </si>
  <si>
    <t>Gatvių AL7002 ir AL7003 sankryža</t>
  </si>
  <si>
    <t>AL7003</t>
  </si>
  <si>
    <t>Šilo g.</t>
  </si>
  <si>
    <t>Kelio 4706 ir gatvės AL7003 sankryža</t>
  </si>
  <si>
    <t>Juodos dangos pabaiga, kelio AL0034 pradžia</t>
  </si>
  <si>
    <t>AL7004</t>
  </si>
  <si>
    <t>Punelės g.</t>
  </si>
  <si>
    <t>Gatvių AL7002 ir AL7004 sankryža</t>
  </si>
  <si>
    <t>Kelio 4706 ir gatvės AL7004 sankryža</t>
  </si>
  <si>
    <t>AL7005</t>
  </si>
  <si>
    <t>Juodos dangos pabaiga, elektros laidai</t>
  </si>
  <si>
    <t>AL7006</t>
  </si>
  <si>
    <t>Gatvių AL7003 ir AL7006 sankryža</t>
  </si>
  <si>
    <t>Gatvių AL7004 ir AL7006 sankryža</t>
  </si>
  <si>
    <t>AL7021</t>
  </si>
  <si>
    <t>Kelio 1133 ir gatvės AL7021 sankryža</t>
  </si>
  <si>
    <t>AL7022</t>
  </si>
  <si>
    <t>Kelio 1131 ir gatvės AL7022 sankryža</t>
  </si>
  <si>
    <t>Aikštelės pradžia</t>
  </si>
  <si>
    <t>AL7023</t>
  </si>
  <si>
    <t>Gatvių AL7021 ir AL7023 sankryža</t>
  </si>
  <si>
    <t>AL7024</t>
  </si>
  <si>
    <t>Gatvių AL7021 ir AL7024 sankryža</t>
  </si>
  <si>
    <t>Gatvių AL7024 ir AL7025 sankryža</t>
  </si>
  <si>
    <t>AL7025</t>
  </si>
  <si>
    <t>Kelio 129 ir AL7025 sankryža</t>
  </si>
  <si>
    <t>Gatvių AL7023 ir AL7025 sankryža</t>
  </si>
  <si>
    <t>AL7041</t>
  </si>
  <si>
    <t>Kelio 4706 ir gatvės AL7041 sankryža</t>
  </si>
  <si>
    <t>Dešinėje elektros stulpas Nr. 200/26, ties elektros pastote</t>
  </si>
  <si>
    <t>AL7042</t>
  </si>
  <si>
    <t>Kelio 4706 ir gatvės AL7042 sankryža</t>
  </si>
  <si>
    <t>Gatvių AL7041 ir AL7042 sankryža</t>
  </si>
  <si>
    <t xml:space="preserve">Raitininkų seniūnijos kelių sąrašas </t>
  </si>
  <si>
    <t>AL0201</t>
  </si>
  <si>
    <t>Privažiuojamasis kelias prie Noškūnų miško nuo kelio 5021 Kampai-Ryliškiai-Merkinė</t>
  </si>
  <si>
    <t xml:space="preserve">Kelių 5021, AL0201ir AL0202 sankryža </t>
  </si>
  <si>
    <t>Dešinėje nuovaža į Noškūnų mišką</t>
  </si>
  <si>
    <t>AL0202</t>
  </si>
  <si>
    <t>Privažiuojamasis kelias prie Makniūnų miško nuo kelio 5021 Kampai-Ryliškiai-Merkinė</t>
  </si>
  <si>
    <t>Kelių 5021, AL0201 ir AL0202 sankryža</t>
  </si>
  <si>
    <t>Kelių 5021 ir AL0202 sankryža</t>
  </si>
  <si>
    <t>AL0203</t>
  </si>
  <si>
    <t>Privažiuojamasis kelias prie Apsingio ežero nuo kelio AL0202  privažiuojamasis kelias prie Makniūnų miško nuo kelio 5021 Kampai-Ryliškiai-Merkinė</t>
  </si>
  <si>
    <t>Kelių AL0202 ir AL0203 sankryža</t>
  </si>
  <si>
    <t>Priekyje Apsingio ežeras</t>
  </si>
  <si>
    <t>AL0204</t>
  </si>
  <si>
    <t>Privažiuojamasis kelias prie Makniūnų gyvenvietės nuo kelio AL0203 privažiuojamasis kelias prie Apsingio ežero nuo kelio AL0202  privažiuojamasis kelias prie Makniūnų miško nuo kelio 5021 Kampai-Ryliškiai-Merkinė</t>
  </si>
  <si>
    <t>Kelių AL0203 ir AL0204 sankryža</t>
  </si>
  <si>
    <t>Kelio AL0204 ir gatvių AL7061 ir AL7065 sankryža</t>
  </si>
  <si>
    <t>AL0205</t>
  </si>
  <si>
    <t>Privažiuojamasis kelias prie Netiesų miško nuo kelio 5021 Kampai-Ryliškiai-Merkinė</t>
  </si>
  <si>
    <t>Kelių 5021 ir AL0205 sankryža</t>
  </si>
  <si>
    <t>Kelių AL0205, AL0228 ir AL0229 sankryža</t>
  </si>
  <si>
    <t>AL0206</t>
  </si>
  <si>
    <t>Privažiuojamasis kelias prie Ryliškių nuo kelio 5021 Kampai-Ryliškiai-Merkinė</t>
  </si>
  <si>
    <t>Kelių 5021 ir AL0206 sankryža</t>
  </si>
  <si>
    <t>Juodos dangos pradžia, gatvės AL7081 pabaiga</t>
  </si>
  <si>
    <t>AL0207</t>
  </si>
  <si>
    <t>Privažiuojamasis kelias prie Bugonių nuo kelio AL0206 privažiuojamasis kelias prie Ryliškių nuo kelio 5021 Kampai-Ryliškiai-Merkinė</t>
  </si>
  <si>
    <t>Kelių AL0206 ir AL0207 sankryža</t>
  </si>
  <si>
    <t>AL0209</t>
  </si>
  <si>
    <t>Privažiuojamasis kelias prie Ežeryno nuo kelio 5021 Kampai-Ryliškiai-Merkinė</t>
  </si>
  <si>
    <t>Kelių 5021 ir AL0209 sankryža</t>
  </si>
  <si>
    <t>AL0210</t>
  </si>
  <si>
    <t>Netiesų miškas-Ryliškiai</t>
  </si>
  <si>
    <t>Kelių AL0205 ir AL0210 sankryža</t>
  </si>
  <si>
    <t>Kelių AL0210 ir AL0211 sankryža</t>
  </si>
  <si>
    <t>AL0211</t>
  </si>
  <si>
    <t>Ryliškiai-Netiesų miškas</t>
  </si>
  <si>
    <t>Kelių 5021 ir AL0211 sankryža</t>
  </si>
  <si>
    <t>Kelių AL0211 ir AL0212 sankryža</t>
  </si>
  <si>
    <t>AL0212</t>
  </si>
  <si>
    <t>Privažiuojamasis kelias prie Lizdų ežero nuo kelio AL0205 privažiuojamasis kelias prie Netiesų miško nuo kelio 5021 Kampai-Ryliškiai-Merkinė</t>
  </si>
  <si>
    <t>Kelių AL0205 ir AL0212 sankryža</t>
  </si>
  <si>
    <t>Dešinėje nuovaža į mišką, priekyje Lizdų ežeras</t>
  </si>
  <si>
    <t>AL0213</t>
  </si>
  <si>
    <t>Makniūnai-Jaujakaimis</t>
  </si>
  <si>
    <t>Kelių 1127 ir AL0213 sankryža</t>
  </si>
  <si>
    <t>Dešinėje nuovaža į laukus, priekyje Subartonių miškas</t>
  </si>
  <si>
    <t>AL0214</t>
  </si>
  <si>
    <t>Raitinkai-Jaujakaimis</t>
  </si>
  <si>
    <t xml:space="preserve">Kelių 1127 ir AL0214 sankryža </t>
  </si>
  <si>
    <t xml:space="preserve">Kelių AL0213 ir AL0214 sankryža </t>
  </si>
  <si>
    <t>Kelių 5021 ir AL0215 sankryža</t>
  </si>
  <si>
    <t>AL0216</t>
  </si>
  <si>
    <t>Kastriškės - Galintėnų ežeras</t>
  </si>
  <si>
    <t>Kelių AL0215 ir AL0216 sankryža</t>
  </si>
  <si>
    <t>Dešinėje nuovaža į laukus, Galintėnų ežeras</t>
  </si>
  <si>
    <t>AL0217</t>
  </si>
  <si>
    <t>Makniūnai-Vabaliai</t>
  </si>
  <si>
    <t xml:space="preserve">Kelių 5021 ir AL0217 sankryža </t>
  </si>
  <si>
    <t>Miško pradžia, 10metrų už elektros laidų</t>
  </si>
  <si>
    <t>AL0218</t>
  </si>
  <si>
    <t>Privažiuojamasis kelias prie ežero Galintas nuo kelio AL0217 Makniūnai-Vabaliai</t>
  </si>
  <si>
    <t>Kelių AL0217 ir AL0218 sankryža</t>
  </si>
  <si>
    <t>Privati valda</t>
  </si>
  <si>
    <t>AL0219</t>
  </si>
  <si>
    <t>Kelių 5021 ir AL0219 sankryža</t>
  </si>
  <si>
    <t>Kelio AL0219 ir gatvių AL7082, AL7083 ir AL7085 sankryža</t>
  </si>
  <si>
    <t>Kelių 129 ir AL0220 sankryža</t>
  </si>
  <si>
    <t>AL0221</t>
  </si>
  <si>
    <t>Meškasalis-Vabaliai-Valėniškės</t>
  </si>
  <si>
    <t>Kelių AL0220 ir AL0221 sankryža</t>
  </si>
  <si>
    <t>Kelio AL0221sankryža su keliu AL0221</t>
  </si>
  <si>
    <t>AL0222</t>
  </si>
  <si>
    <t>Vabalių miškas-Vabaliai</t>
  </si>
  <si>
    <t>Miško pabaiga</t>
  </si>
  <si>
    <t>Kelių AL0221 ir AL0222 sankryža</t>
  </si>
  <si>
    <t>AL0223</t>
  </si>
  <si>
    <t>Privažiuojamasis kelias prie Vabalių nuo kelio AL0221 Meškasalis-Vabaliai-Valėniškės</t>
  </si>
  <si>
    <t>AL0224</t>
  </si>
  <si>
    <t>Privažiuojamasis kelias prie Pieriškių nuo kelio AL0206 privažiuojamasis kelias prie Ryliškių nuo kelio 5021 Kampai-Ryliškiai-Merkinė</t>
  </si>
  <si>
    <t>Kelių AL0206 ir AL0224 sankryža</t>
  </si>
  <si>
    <t>AL0225</t>
  </si>
  <si>
    <t>Bugonys-Vertelkos</t>
  </si>
  <si>
    <t>Kelių AL0206 ir AL0225 sankryža</t>
  </si>
  <si>
    <t>Elektros laidai, elektros stulpas 302/60</t>
  </si>
  <si>
    <t>AL0226</t>
  </si>
  <si>
    <t>Klepočiai-Upė Nemunas</t>
  </si>
  <si>
    <t>Kelių AL0212 ir AL0226 sankryža</t>
  </si>
  <si>
    <t>AL0227</t>
  </si>
  <si>
    <t>Privažiuojamasis kelias prie Lizdų kapinių nuo kelio AL0209 privažiuojamasis kelias prie Ežeryno nuo kelio 5021 Kampai-Ryliškiai-Merkinė</t>
  </si>
  <si>
    <t>Kelių AL0209 ir AL0227 sankryža</t>
  </si>
  <si>
    <t>Dešinėje nuovaža į kapines, toliau nuvažiavimas į mišką</t>
  </si>
  <si>
    <t>AL0228</t>
  </si>
  <si>
    <t>Privažiuojamasis kelias prie Miežionių nuo kelio AL0205 privažiuojamasis kelias prie Netiesų miško nuo kelio 5021 Kampai-Ryliškiai-Merkinė</t>
  </si>
  <si>
    <t>Kelių  AL0228 ir AL0229 sankryža</t>
  </si>
  <si>
    <t>AL0229</t>
  </si>
  <si>
    <t>Privažiuojamasis kelias prie Žilvulčiškės nuo kelio AL0205 privažiuojamasis kelias prie Netiesų miško nuo kelio 5021 Kampai-Ryliškiai-Merkinė</t>
  </si>
  <si>
    <t>AL0230</t>
  </si>
  <si>
    <t>Lydekininkai-Piliakalnis</t>
  </si>
  <si>
    <t>Kelių 5021 ir AL0230 sankryža</t>
  </si>
  <si>
    <t>AL7061</t>
  </si>
  <si>
    <t>Kelio 5021 ir gatvės AL7061 sankryža</t>
  </si>
  <si>
    <t>Makniūnai</t>
  </si>
  <si>
    <t>AL7062</t>
  </si>
  <si>
    <t>kelio 1127 ir gatvės AL7062 sankryža</t>
  </si>
  <si>
    <t>Gatvių AL7061 ir AL7062 sankryža</t>
  </si>
  <si>
    <t>AL7063</t>
  </si>
  <si>
    <t>Gatvių AL7061 ir AL7063 sankryža</t>
  </si>
  <si>
    <t>AL7065</t>
  </si>
  <si>
    <t>Gatvių AL7062 ir AL7065 sankryža</t>
  </si>
  <si>
    <t>AL7081</t>
  </si>
  <si>
    <t>Kelio 5021 ir gatvės AL7081 sankryža</t>
  </si>
  <si>
    <t>Kelio AL0206 pabaiga, juodos dangos pabaiga</t>
  </si>
  <si>
    <t>Ryliškiai</t>
  </si>
  <si>
    <t>AL7083</t>
  </si>
  <si>
    <t>Kelio 5021 ir gatvės AL7083 sankryža</t>
  </si>
  <si>
    <t>AL7084</t>
  </si>
  <si>
    <t>AL7085</t>
  </si>
  <si>
    <t>Kelio 5021 ir gatvės AL7085</t>
  </si>
  <si>
    <t xml:space="preserve">Simno seniūnijos kelių sąrašas </t>
  </si>
  <si>
    <t>AL1255</t>
  </si>
  <si>
    <t>Parėčėnai-Cigoniškiai</t>
  </si>
  <si>
    <t>Kelių 1109 ir AL1255 sankryža</t>
  </si>
  <si>
    <t>AL1801</t>
  </si>
  <si>
    <t>Giluičiai - Kovalčiukai</t>
  </si>
  <si>
    <t>Kelių 131, AL1801 ir AL1802 sankryža</t>
  </si>
  <si>
    <t>Kairėje nuovaža į savartyną</t>
  </si>
  <si>
    <t>AL1802</t>
  </si>
  <si>
    <t>Giluičiai - Vytautiškė</t>
  </si>
  <si>
    <t>Kelių AL1802 ir N sankryža, rajono riba</t>
  </si>
  <si>
    <t>AL1803</t>
  </si>
  <si>
    <t>Atesninkai - Šarkiškiai</t>
  </si>
  <si>
    <t>Kelių AL1801 ir AL1803 sankryža</t>
  </si>
  <si>
    <t>AL1804</t>
  </si>
  <si>
    <t>Privažiuojamasis kelias prie Atesninkų I, nuo kelio AL1803  Atesninkai - Šarkiškiai</t>
  </si>
  <si>
    <t>Kelių AL1803 ir AL1804 sankryža</t>
  </si>
  <si>
    <t>Kairėje nuovaža į miška, rajono riba</t>
  </si>
  <si>
    <t>AL1805</t>
  </si>
  <si>
    <t>Privažiuojamasis kelias prie Kalniškės miško nuo kelio AL1803 Atesninkai - Šarkiškiai</t>
  </si>
  <si>
    <t>Kelių AL1803 ir AL1805 sankryža</t>
  </si>
  <si>
    <t>Dešinėje nuovaža i laukus</t>
  </si>
  <si>
    <t>AL1806</t>
  </si>
  <si>
    <t>Šarkiškiai-Kalniškės miškas</t>
  </si>
  <si>
    <t>Kelių AL1806 ir AL1803 sankryža</t>
  </si>
  <si>
    <t>Dešinėje nuovažį sodybą, žvyro dangos ir sankasos pabaiga</t>
  </si>
  <si>
    <t>AL1807</t>
  </si>
  <si>
    <t>Skovagaliai - Atesninkai</t>
  </si>
  <si>
    <t>Kelių 2509 ir AL1807 sankryža</t>
  </si>
  <si>
    <t>Kelių AL1803 ir AL1807 sankryža</t>
  </si>
  <si>
    <t>AL1808</t>
  </si>
  <si>
    <t>Privažiuojamasis kelias prie Marinkos nuo kelio AL1807 Skovagaliai - Atesninkai</t>
  </si>
  <si>
    <t>Kelių AL1807 ir AL1808 sankryža</t>
  </si>
  <si>
    <t>AL1809</t>
  </si>
  <si>
    <t>Skovagaliai-Šarkiškiai</t>
  </si>
  <si>
    <t>Kelių AL1808 ir AL1809 sankryža</t>
  </si>
  <si>
    <t>AL1810</t>
  </si>
  <si>
    <t>Privažiuojamasis kelias prie Gilučio ežero nuo kelio AL1802 Giluičiai - Vytautiškė</t>
  </si>
  <si>
    <t>Kelių AL1802 ir AL1810 sankryža</t>
  </si>
  <si>
    <t>AL1811</t>
  </si>
  <si>
    <t>Kaimynai - Gražuliai</t>
  </si>
  <si>
    <t>Kelių AL1811 ir AL1817 sankryža</t>
  </si>
  <si>
    <t>Kelių AL1811 ir AL1821 sankryža</t>
  </si>
  <si>
    <t>AL1812</t>
  </si>
  <si>
    <t>Gilučiai-Pasimniai</t>
  </si>
  <si>
    <t>Kelių AL1802 ir AL1812 sankryža</t>
  </si>
  <si>
    <t>AL1813</t>
  </si>
  <si>
    <t>Pasimniai-Vytautiškė</t>
  </si>
  <si>
    <t>Kelių 1112 ir AL1813 sankryža</t>
  </si>
  <si>
    <t>AL1814</t>
  </si>
  <si>
    <t>Kavalčiukai - Skovagaliai</t>
  </si>
  <si>
    <t>Kelių 2509 ir AL1814 sankryža</t>
  </si>
  <si>
    <t>Kelių AL1814 ir AL1817 sankryža</t>
  </si>
  <si>
    <t>AL1815</t>
  </si>
  <si>
    <t>Privažiuojamasis kelias prie Kavalčiukų nuo kelio 2509 Rūda-Šventežeris-Teizai-Kavalčiukai</t>
  </si>
  <si>
    <t xml:space="preserve">Kelių 2509 ir AL1815 sankryža </t>
  </si>
  <si>
    <t>Gatvės AL7501 ir kelio AL1815 sankryža</t>
  </si>
  <si>
    <t>AL1816</t>
  </si>
  <si>
    <t>Kaimynai - Kavalčiukai</t>
  </si>
  <si>
    <t>Kelių AL1811 ir AL1816 sankryža</t>
  </si>
  <si>
    <t>Kelių AL1814 ir AL1816 sankryža</t>
  </si>
  <si>
    <t>AL1817</t>
  </si>
  <si>
    <t>Privažiaviams prie Skovagalių nuo kelio 131 Alytus-Simnas-Kalvarija</t>
  </si>
  <si>
    <t>Kelių 131 ir AL1817 sankryža</t>
  </si>
  <si>
    <t>Dešinėje nuovaža į laukus, rajono riba</t>
  </si>
  <si>
    <t>AL1818</t>
  </si>
  <si>
    <t>Gilučiai-ežeras Gilutis</t>
  </si>
  <si>
    <t>Kelių AL1802 ir AL1818 sankryža</t>
  </si>
  <si>
    <t>Kairėje nuovaža į laukus, užtvaras</t>
  </si>
  <si>
    <t>AL1819</t>
  </si>
  <si>
    <t>Privažiuojamasis kelias prie Kavalčiukų nuo Kelio 2509 Rūda-Šventežeris-Teizai-Kavalčiukai</t>
  </si>
  <si>
    <t>Kelių 2509 ir AL1819 sankryža</t>
  </si>
  <si>
    <t>Kairėje nuovaža į sodybą, dešinėje į laukus</t>
  </si>
  <si>
    <t>AL1820</t>
  </si>
  <si>
    <t>Privažiuojamasis kelias prie kapinių, nuo kelio AL1811 Kaimynai - Gražuliai</t>
  </si>
  <si>
    <t>Kelių AL1811 ir AL1820 sankryža</t>
  </si>
  <si>
    <t>Dešinėje nuovaža prie paminko</t>
  </si>
  <si>
    <t>AL1821</t>
  </si>
  <si>
    <t>Kalesninkai - Gražuliai</t>
  </si>
  <si>
    <t>Gatvės AL7511pabaiga, juodos dangos pabaiga</t>
  </si>
  <si>
    <t>Dešinėje nuovaža į savartyną, rajonų riba</t>
  </si>
  <si>
    <t>AL1822</t>
  </si>
  <si>
    <t>Kalesninkai - Spernia</t>
  </si>
  <si>
    <t>Kelių 181 ir AL1822 sankryža</t>
  </si>
  <si>
    <t>Kelių AL1822 ir AL1823 sankryža</t>
  </si>
  <si>
    <t>AL1823</t>
  </si>
  <si>
    <t>Privažiuojamasis kelias prie Ponkiškių nuo kelio 181 Seirijai-Simnas-Igliauka</t>
  </si>
  <si>
    <t>Kelių 181 ir AL1823 sankryža</t>
  </si>
  <si>
    <t>Kelių AL1823 ir AL1824 sankryža</t>
  </si>
  <si>
    <t>AL1824</t>
  </si>
  <si>
    <t>Ponkiškiai-Buckūnai</t>
  </si>
  <si>
    <t>Kelių AL1824, AL1825 ir AL1878 sankryža</t>
  </si>
  <si>
    <t>Rajono riba</t>
  </si>
  <si>
    <t>AL1825</t>
  </si>
  <si>
    <t>Privažiuojamasis kelias prie Ponkiškių nuo kelio 1119 Spernia-Ponkiškiai</t>
  </si>
  <si>
    <t>Kelio 1119 pabaiga, dešinėje kilometrinis ženklas 0/1,6</t>
  </si>
  <si>
    <t>AL1826</t>
  </si>
  <si>
    <t>Privažiuojamasis kelias prie Bambirinkų nuo kelio 1112 Simnas-Žuvintas</t>
  </si>
  <si>
    <t>Kelių 1112 ir AL1826 sankryža</t>
  </si>
  <si>
    <t>Kelių AL1826 ir AL1827 sankryža</t>
  </si>
  <si>
    <t>AL1827</t>
  </si>
  <si>
    <t>Privažiuojamasis kelias prie Bambininkų nuo kelio 181 Seirijai-Simnas-Igliauka</t>
  </si>
  <si>
    <t>Kelių 181 ir AL1827 sankryža</t>
  </si>
  <si>
    <t>Kelių 1112 ir AL1827 sankryža</t>
  </si>
  <si>
    <t>AL1828</t>
  </si>
  <si>
    <t>Privažiuojamasis kelias prie Ąžuolinių nuo kelio AL1827 privažiuojamasis kelias prie Bambininkų nuo kelio 181 Seirijai-Simnas-Igliauka</t>
  </si>
  <si>
    <t>Kelių AL1827 ir AL1828 sankryža</t>
  </si>
  <si>
    <t>Gatvės AL7523 pabaiga, asfaltbetonio dangos pradžia</t>
  </si>
  <si>
    <t>AL1829</t>
  </si>
  <si>
    <t>Ąžuoliniai - Zailiai</t>
  </si>
  <si>
    <t>Asfaltbetonio dangos pabaiga, gatvės AL7521 pabaiga</t>
  </si>
  <si>
    <t>Kairėje nuovaža į laukus, rajono riba</t>
  </si>
  <si>
    <t>AL1830</t>
  </si>
  <si>
    <t>Privažiuojamasis kelias prie Žuvinto rezervato nuo kelio AL1829 Ąžuoliniai - Zailiai</t>
  </si>
  <si>
    <t>Kelių AL1829 ir AL1830 sankryža</t>
  </si>
  <si>
    <t>AL1831</t>
  </si>
  <si>
    <t>Skituriai-Zailiai</t>
  </si>
  <si>
    <t>Kelių AL1829 ir AL1831 sankryža</t>
  </si>
  <si>
    <t>Kelių 1112 ir AL1831 sankryža</t>
  </si>
  <si>
    <t>AL1832</t>
  </si>
  <si>
    <t>Nuvažiuojamasis kelias į laukus nuo kelio AL1830 Privažiuojamasis kelias prie Žuvinto rezervato nuo kelio AL1829 Ąžuoliniai - Zailiai</t>
  </si>
  <si>
    <t>Kelių AL1830 ir AL1832 sankryža</t>
  </si>
  <si>
    <t>AL1833</t>
  </si>
  <si>
    <t>Bambininkai-Aleknonys</t>
  </si>
  <si>
    <t>Kelių 1112 ir AL1833 sankryža</t>
  </si>
  <si>
    <t>Kelių 1112 ir AL1883 sankryža</t>
  </si>
  <si>
    <t>AL1834</t>
  </si>
  <si>
    <t>Privažiuojamasis kelias prie Aleknonių nuo kelio 1112 Simnas-Žuvintas</t>
  </si>
  <si>
    <t>Kelių 1112 ir AL1834 sankryža</t>
  </si>
  <si>
    <t>AL1835</t>
  </si>
  <si>
    <t>Privažiuojamasis kelias prie Grinkiškių nuo kelio 181 Seirijai-Simnas-Igliauka</t>
  </si>
  <si>
    <t>Kelių 181 ir AL1835 sankryža</t>
  </si>
  <si>
    <t>AL1836</t>
  </si>
  <si>
    <t>Aleknonys-Radastai</t>
  </si>
  <si>
    <t>Kelių 181 ir AL1836 sankryža</t>
  </si>
  <si>
    <t>AL1837</t>
  </si>
  <si>
    <t>Privažiuojamasis kelias prie Aleknonių nuo kelio 181 Seirijai-Simnas-Igliauka</t>
  </si>
  <si>
    <t>Kelių 181 ir AL1837 sankryža</t>
  </si>
  <si>
    <t>Kelių AL1837 ir AL1839 sankryža</t>
  </si>
  <si>
    <t>AL1838</t>
  </si>
  <si>
    <t>Privažiuojamasis kelias prie Radastų nuo kelio 181 Seirijai-Simnas-Igliauka</t>
  </si>
  <si>
    <t>Kelių 181 ir AL1838 sankryža</t>
  </si>
  <si>
    <t>Kelių AL1836 ir AL1838 sankryža</t>
  </si>
  <si>
    <t>AL1839</t>
  </si>
  <si>
    <t>Privažiuojamasis kelias prie Radastų sodybų nuo kelio 181 Seirijai-Simnas-Igliauka</t>
  </si>
  <si>
    <t>Kelių 181 ir AL1839 sankryža</t>
  </si>
  <si>
    <t>AL1840</t>
  </si>
  <si>
    <t>Aleknonys - Grinkiškiai</t>
  </si>
  <si>
    <t>Kelių 181 ir AL1840 sankryža</t>
  </si>
  <si>
    <t>AL1841</t>
  </si>
  <si>
    <t>Privažiuojamasis kelias prie Liepakojų nuo kelio 181 Seirijai-Simnas-Igliauka</t>
  </si>
  <si>
    <t>Kelių 181, AL1841 ir AL1842 sankryža</t>
  </si>
  <si>
    <t>Sodyba, kairėje elektros stulpas 300/29</t>
  </si>
  <si>
    <t>AL1842</t>
  </si>
  <si>
    <t>Liepakojai-Dingiškiai</t>
  </si>
  <si>
    <t>Kelių AL1841 ir AL1842 sankryža</t>
  </si>
  <si>
    <t>AL1843</t>
  </si>
  <si>
    <t>Verebiejai - Dingiškiai</t>
  </si>
  <si>
    <t>Kelių 1106 ir AL1843 sankryža</t>
  </si>
  <si>
    <t>Kelių AL1842 ir AL1843 sankryža</t>
  </si>
  <si>
    <t>AL1845</t>
  </si>
  <si>
    <t>Privažiuojamasis kelias prie Struogiškių nuo kelio AL1842 Liepakojai-Dingiškiai</t>
  </si>
  <si>
    <t>Kelių AL1842 ir AL1845 sankryža</t>
  </si>
  <si>
    <t>AL1846</t>
  </si>
  <si>
    <t>Navininkai - Struogiškės</t>
  </si>
  <si>
    <t>Kelių 1106,  AL1846 ir AL1864 sankryža</t>
  </si>
  <si>
    <t>Kelių AL1842 ir AL1846 sankryža</t>
  </si>
  <si>
    <t>Kelių 181 ir AL1847 sankryža</t>
  </si>
  <si>
    <t>AL1848</t>
  </si>
  <si>
    <t>Komisaruvka - Kolonistai</t>
  </si>
  <si>
    <t>Kelių AL1848 ir AL1859 sankryža</t>
  </si>
  <si>
    <t>Kelių AL1847 ir AL1848 sankryža</t>
  </si>
  <si>
    <t>AL1849</t>
  </si>
  <si>
    <t xml:space="preserve">Privažiuojamasis kelias prie Kolonistų nuo kelio AL1859 Mergalaukis - Komisaruvka - Litvančiškiai </t>
  </si>
  <si>
    <t>Kelių AL1849 ir AL1859 sankryža</t>
  </si>
  <si>
    <t>Kelių AL1847 ir AL1849 sankryža</t>
  </si>
  <si>
    <t>AL1850</t>
  </si>
  <si>
    <t xml:space="preserve">Litvančiškiai - upė Gluosnė </t>
  </si>
  <si>
    <t>Kelių 1111 ir AL1850 sankryža</t>
  </si>
  <si>
    <t>AL1852</t>
  </si>
  <si>
    <t>Gluosninkai - miškas Trakelis</t>
  </si>
  <si>
    <t>Kelio 1118 pabaiga, kilometrinis ženklas 1/0,0 ir kelio AL1852 pradžia</t>
  </si>
  <si>
    <t>AL1853</t>
  </si>
  <si>
    <t xml:space="preserve"> Angininkai - Buktininkai </t>
  </si>
  <si>
    <t>Kelių 131 ir AL1853 sankryža</t>
  </si>
  <si>
    <t>Kelių AL1847 ir AL1853 sankryža</t>
  </si>
  <si>
    <t>AL1854</t>
  </si>
  <si>
    <t>Angininkai - Atesninkai II</t>
  </si>
  <si>
    <t>Kelių 131 ir AL1854 sankryža</t>
  </si>
  <si>
    <t>AL1855</t>
  </si>
  <si>
    <t>Angininkai - ežeras Atesys</t>
  </si>
  <si>
    <t>Kelių  AL1854 ir AL1855 sankryža</t>
  </si>
  <si>
    <t>AL1856</t>
  </si>
  <si>
    <t>Privažiuojamasis kelias prie kanalo nuo kelio AL1854 Angininkai - Atesninkai II</t>
  </si>
  <si>
    <t>Kelių AL1854 ir AL1856 sankryža</t>
  </si>
  <si>
    <t>AL1857</t>
  </si>
  <si>
    <t>Privažiuojamasis kelias prie laukų nuo Atesninkų II nuo kelio AL1854 Angininkai - Atesninkai II</t>
  </si>
  <si>
    <t>Kelių AL1854 ir AL1857 sankryža</t>
  </si>
  <si>
    <t>AL1858</t>
  </si>
  <si>
    <t>Mergalaukis - Angininkai</t>
  </si>
  <si>
    <t>Kelių 131 ir AL1858 sankryža</t>
  </si>
  <si>
    <t>AL1859</t>
  </si>
  <si>
    <t xml:space="preserve">Mergalaukis - Komisaruvka - Litvančiškiai </t>
  </si>
  <si>
    <t>Kelių 131 ir AL1859 sankryža</t>
  </si>
  <si>
    <t>Kelių AL1850 ir AL1859 sankryža</t>
  </si>
  <si>
    <t>AL1860</t>
  </si>
  <si>
    <t>Kelių 131, AL1860 ir gatvės AL7560 sankryža</t>
  </si>
  <si>
    <t>Kelių AL1859 ir AL1860 sankryža</t>
  </si>
  <si>
    <t>AL1861</t>
  </si>
  <si>
    <t xml:space="preserve">Privažiuojamasis kelias prie Komisaruvkos nuo kelio  AL1859 Mergalaukis - Komisaruvka - Litvančiškiai </t>
  </si>
  <si>
    <t>Kelių AL1859 ir AL1861 sankryža</t>
  </si>
  <si>
    <t>AL1862</t>
  </si>
  <si>
    <t>Privažiuojamasis kelias prie Gluoninkų nuo kelio 1111 Kolonistai-Verebiejai</t>
  </si>
  <si>
    <t>Kelių 1111, AL1862 ir AL1868 sankryža</t>
  </si>
  <si>
    <t>AL1863</t>
  </si>
  <si>
    <t>Privažiuojamasis kelias prie Gluosninkų nuo kelio 181 Seirijai-Simnas-Igliauka</t>
  </si>
  <si>
    <t>Kelių 181 ir AL1863 sankryža</t>
  </si>
  <si>
    <t>Kelių AL1863 ir AL1868 sankryža</t>
  </si>
  <si>
    <t>AL1864</t>
  </si>
  <si>
    <t>Navininkai - Čiurlionys</t>
  </si>
  <si>
    <t>Kelių AL1852 ir AL1864 sankryža</t>
  </si>
  <si>
    <t>AL1865</t>
  </si>
  <si>
    <t>Privažiuojamasis kelias prie Simno ežero nuo kelio 181 Seirijai-Simnas-Igliauka</t>
  </si>
  <si>
    <t>Kelių 181 ir AL1865 sankryža</t>
  </si>
  <si>
    <t>Kairėje ir dešinėje nuovažos prie Simno ežero</t>
  </si>
  <si>
    <t>AL1866</t>
  </si>
  <si>
    <t>Privažiuojamasis kelias prie Ostampo nuo kelio 181 Seirijai-Simnas-Igliauka</t>
  </si>
  <si>
    <t>Kelių 181 ir AL1866 sankryža</t>
  </si>
  <si>
    <t>AL1867</t>
  </si>
  <si>
    <t>Privažiuojamasis kelias prie Litvančiškių nuo kelio AL1866 privažiuojamasis kelias prie Ostampo nuo kelio 181 Seirijai-Simnas-Igliauka</t>
  </si>
  <si>
    <t>Kelių AL1866 ir AL1867 sankryža</t>
  </si>
  <si>
    <t>AL1868</t>
  </si>
  <si>
    <t>Gluosninkai - Ostampas</t>
  </si>
  <si>
    <t>Kelių AL1866 ir AL1868 sankryža</t>
  </si>
  <si>
    <t>AL1869</t>
  </si>
  <si>
    <t>Nuvažiuojamasis kelias į laukus nuo kelio 1111 Kolonistai-Verebiejai</t>
  </si>
  <si>
    <t>Kelių 1111 ir AL1869 sankryža</t>
  </si>
  <si>
    <t>Kelio ir sankasos pabaiga</t>
  </si>
  <si>
    <t>AL1871</t>
  </si>
  <si>
    <t>Privažiuojamasis kelias prie kanalo nuo kelio 1106 Santaika-Krokialaukis-Verebiejai</t>
  </si>
  <si>
    <t>Kelių 1106, AL1871 ir AL1872 sankryža</t>
  </si>
  <si>
    <t>AL1872</t>
  </si>
  <si>
    <t>Privažiuojamasis kelias prie Navininkų nuo kelio 1106 Santaika-Krokialaukis-Verebiejai</t>
  </si>
  <si>
    <t>Pralaida, žvyro ir sankasos pabaiga</t>
  </si>
  <si>
    <t>AL1874</t>
  </si>
  <si>
    <t>Privažiuojamasis kelias prie Verebiejų nuo kelio AL1872 privažiuojamasis kelias prie Navininkų nuo kelio 1106 Santaika-Krokialaukis-Verebiejai</t>
  </si>
  <si>
    <t>Kelių AL1872 ir AL1874 sankryža</t>
  </si>
  <si>
    <t>Kelių AL1843 ir AL1874 sankryža</t>
  </si>
  <si>
    <t>AL1875</t>
  </si>
  <si>
    <t>Navininkai - Verebiejai</t>
  </si>
  <si>
    <t>Kelių AL1843 ir AL1875 sankryža</t>
  </si>
  <si>
    <t>Kelio AL1875 ir AL7553 sankryža</t>
  </si>
  <si>
    <t>AL1876</t>
  </si>
  <si>
    <t>Liepakojai - Verebiejai</t>
  </si>
  <si>
    <t xml:space="preserve">Kelių 181 ir AL1876 sankryža </t>
  </si>
  <si>
    <t>Kelių AL1843 ir AL1876 sankryža</t>
  </si>
  <si>
    <t>AL1877</t>
  </si>
  <si>
    <t>Privažiuojamasis kelias prie Verebiejų nuo kelio AL1876 Liepakojai - Verebiejai</t>
  </si>
  <si>
    <t>Kelių AL1876 ir AL1877 sankryža</t>
  </si>
  <si>
    <t>Kelių AL1875, AL1877 ir gatvės AL7551 sankryža</t>
  </si>
  <si>
    <t>AL1878</t>
  </si>
  <si>
    <t>Ponkiškiai-Atesninkai II</t>
  </si>
  <si>
    <t>AL1879</t>
  </si>
  <si>
    <t>Privažiuojamasis kelias prie Verebiejų nuo kelio 181 Seirijai-Simnas-Igliauka</t>
  </si>
  <si>
    <t>Kelio 181 ir gatvės AL1879 sankryža</t>
  </si>
  <si>
    <t>Juodos dangos pabaiga, gatvės AL7557 pabaiga</t>
  </si>
  <si>
    <t>AL1880</t>
  </si>
  <si>
    <t>Privažiuojamasis kelias prie Angininkų nuo kelio AL1859 Mergalaukis - Komisaruvka - Litvančiškiai</t>
  </si>
  <si>
    <t>Kelių AL1859 ir AL1880 sankryža</t>
  </si>
  <si>
    <t>Sodybos kiemo pradžia, kairėje ūkinis pastatas</t>
  </si>
  <si>
    <t>AL1881</t>
  </si>
  <si>
    <t>Privažiuojamasis kelias prie Mergalaukio nuo kelio AL1854 Angininkai - Atesninkai II</t>
  </si>
  <si>
    <t>Kelių AL1854 ir AL1881 sankryža</t>
  </si>
  <si>
    <t>Dešinėje medžių juosta</t>
  </si>
  <si>
    <t>AL1882</t>
  </si>
  <si>
    <t xml:space="preserve">Privažiuojamasis kelias prie tvenkinių nuo gatvės AL7513 </t>
  </si>
  <si>
    <t>Gatvės AL7513 pabaiga, kelio AL1882 pradžia</t>
  </si>
  <si>
    <t>AL7501</t>
  </si>
  <si>
    <t>Kelio AL1819 ir gatvės AL7501 sankryža</t>
  </si>
  <si>
    <t>Kavalčiukai</t>
  </si>
  <si>
    <t>AL7511</t>
  </si>
  <si>
    <t>Kelių 181, 1119 ir gatvės AL7511 sankryža</t>
  </si>
  <si>
    <t>Asfaltbetonio dangos pabaiga, kelio AL1821 pradžia</t>
  </si>
  <si>
    <t>Kalesninkai</t>
  </si>
  <si>
    <t>AL7512</t>
  </si>
  <si>
    <t>Gatvių AL7511 ir AL7512 sankryža</t>
  </si>
  <si>
    <t>AL7513</t>
  </si>
  <si>
    <t>Kelio 181 ir gatvės AL7513 sankryža</t>
  </si>
  <si>
    <t>AL7514</t>
  </si>
  <si>
    <t>Kelio 1119 ir gatvės AL7514 sankryža</t>
  </si>
  <si>
    <t>Gatvių AL7514 ir AL7516 sankryža</t>
  </si>
  <si>
    <t>AL7515</t>
  </si>
  <si>
    <t>Kelio 181 ir gatvės AL7515 sankryža</t>
  </si>
  <si>
    <t>Gatvių AL7514 ir AL7515 sankryža</t>
  </si>
  <si>
    <t>AL7516</t>
  </si>
  <si>
    <t>Kelio 1119 ir gatvės AL7516 sankryža</t>
  </si>
  <si>
    <t>Kelio AL1822 ir gatvės AL7516 sankryža</t>
  </si>
  <si>
    <t>AL7517</t>
  </si>
  <si>
    <t>Kelio 181 ir gatvės AL7517 sankryža</t>
  </si>
  <si>
    <t>Gatvių AL7516 ir AL7517 sankryža</t>
  </si>
  <si>
    <t>AL7521</t>
  </si>
  <si>
    <t>Kelio 1112 ir gatvės AL7521 sankryža</t>
  </si>
  <si>
    <t>Asfaltbetonio dangos pabaiga, kelio AL1829 pradzia</t>
  </si>
  <si>
    <t>Ąžuoliniai</t>
  </si>
  <si>
    <t>AL7522</t>
  </si>
  <si>
    <t>Kelio 1112 ir gatvės AL7522</t>
  </si>
  <si>
    <t>AL7523</t>
  </si>
  <si>
    <t>Kelio 1112 ir gatvės AL7523 sankryža</t>
  </si>
  <si>
    <t>Kelio AL1828 pabaiga, asfaltbetonio dangos pabaiga</t>
  </si>
  <si>
    <t>AL7524</t>
  </si>
  <si>
    <t>Gatvių AL7423 ir AL7424 sankryža</t>
  </si>
  <si>
    <t>Gatvių AL7424 ir AL7425 sankryža</t>
  </si>
  <si>
    <t>AL7525</t>
  </si>
  <si>
    <t>Kelių 1112 ir gatvės AL7525 sankryža</t>
  </si>
  <si>
    <t>AL7551</t>
  </si>
  <si>
    <t>Gatvių AL7551 ir AL7554 sankryža</t>
  </si>
  <si>
    <t>Verebiejai</t>
  </si>
  <si>
    <t>AL7552</t>
  </si>
  <si>
    <t>Kelio 1106 ir gatvės AL7552 sankryža</t>
  </si>
  <si>
    <t>Kelio AL1875 ir gatvės AL7552 sankryža</t>
  </si>
  <si>
    <t>AL7553</t>
  </si>
  <si>
    <t>Gatvių AL7553 ir AL7554 sankryža</t>
  </si>
  <si>
    <t>Dešinėje nuovaža į laukus, kairėje į kiemą</t>
  </si>
  <si>
    <t>AL7554</t>
  </si>
  <si>
    <t>Kelio 1106 ir gatvės AL7554 sankryža</t>
  </si>
  <si>
    <t>AL7555</t>
  </si>
  <si>
    <t>Gatvių AL7553 ir AL7555 sankryža</t>
  </si>
  <si>
    <t>Gatvių AL7555 ir AL7556 sankryža</t>
  </si>
  <si>
    <t>AL7556</t>
  </si>
  <si>
    <t>Kelio 181 ir gatvės AL7556 sankryža</t>
  </si>
  <si>
    <t>Tvora, juodos dangos pabaiga</t>
  </si>
  <si>
    <t>AL7557</t>
  </si>
  <si>
    <t>Gatvių AL7556 ir AL7557 sankryža</t>
  </si>
  <si>
    <t>Asfaltbetonio dangos pabaiga, kelio AL1879 pabaiga</t>
  </si>
  <si>
    <t>AL7560</t>
  </si>
  <si>
    <t>Gatvių AL7560 ir AL7563 sankryža</t>
  </si>
  <si>
    <t>Mergalaukis</t>
  </si>
  <si>
    <t>AL7561</t>
  </si>
  <si>
    <t>Gatvių AL7561 ir AL7567 sankryža</t>
  </si>
  <si>
    <t>Gatvių AL7560 ir AL7561 sankryža</t>
  </si>
  <si>
    <t>AL7562</t>
  </si>
  <si>
    <t>Gatvių AL7560 ir AL7562 sankryža</t>
  </si>
  <si>
    <t>AL7563</t>
  </si>
  <si>
    <t>Gatvių AL7563 ir AL7565 sankryža</t>
  </si>
  <si>
    <t>Kairėje nuovaža į fermą</t>
  </si>
  <si>
    <t>AL7564</t>
  </si>
  <si>
    <t>Gatvių AL7562 ir AL7564 sankryža</t>
  </si>
  <si>
    <t>Dešineje nuovaža į kiemą</t>
  </si>
  <si>
    <t>AL7565</t>
  </si>
  <si>
    <t>Gatvių AL7562 ir AL7565 sankryža</t>
  </si>
  <si>
    <t>AL7566</t>
  </si>
  <si>
    <t>Gatvių AL7564 ir AL7566 sankryža</t>
  </si>
  <si>
    <t>Kelio 131 ir gatvės AL7566 sankryža</t>
  </si>
  <si>
    <t>AL7567</t>
  </si>
  <si>
    <t>Topolių g.</t>
  </si>
  <si>
    <t>Kelio 131 ir gatvės AL7567 sankryža</t>
  </si>
  <si>
    <t>Juodos dangos pabaiga, kairėje Mergalaukio biblioteka</t>
  </si>
  <si>
    <t>AL7570</t>
  </si>
  <si>
    <t>Kelio 131 ir gatvės AL7570 sankryža</t>
  </si>
  <si>
    <t>Kelio 181 ir gatvės AL7570 sankryža</t>
  </si>
  <si>
    <t>Simnas</t>
  </si>
  <si>
    <t>AL7571</t>
  </si>
  <si>
    <t>Kelio 131 ir gatvės AL7571 sankryža</t>
  </si>
  <si>
    <t>Kiemo vartai</t>
  </si>
  <si>
    <t>AL7572</t>
  </si>
  <si>
    <t>Vanagėlio g.</t>
  </si>
  <si>
    <t>Kelio 131 ir gatvės AL7572 sankryža</t>
  </si>
  <si>
    <t>Kelio 181 ir gatvės AL7572 sankryža</t>
  </si>
  <si>
    <t>AL7573</t>
  </si>
  <si>
    <t>Kelio 181 ir gatvės AL7573 sankryža</t>
  </si>
  <si>
    <t>Gatvių AL7572 ir AL7573 sankryža</t>
  </si>
  <si>
    <t>AL7574</t>
  </si>
  <si>
    <t>Dariaus ir Girėno gatvė</t>
  </si>
  <si>
    <t>Kelio 181 ir gatvės AL7574 sankryža</t>
  </si>
  <si>
    <t>AL7575</t>
  </si>
  <si>
    <t>Kreivoji g.</t>
  </si>
  <si>
    <t>Kelio 131 ir gatvės AL7575 sankryža</t>
  </si>
  <si>
    <t>Kairėje atgal 7 metrai apšvietimo stulpas</t>
  </si>
  <si>
    <t>AL7576</t>
  </si>
  <si>
    <t>Gatvių AL7574 ir AL7576 sankryža</t>
  </si>
  <si>
    <t>Kelio 181 ir gatvės AL7576 sankryža</t>
  </si>
  <si>
    <t>AL7577</t>
  </si>
  <si>
    <t>Ateities g.</t>
  </si>
  <si>
    <t>Kelio 131 ir gatvės AL7577 sankryža</t>
  </si>
  <si>
    <t>Gatvių AL7577 ir AL7580 sankryža</t>
  </si>
  <si>
    <t>AL7578</t>
  </si>
  <si>
    <t>Gatvių AL7577 ir AL7578 sankryža</t>
  </si>
  <si>
    <t>Dešinėje nuovaža į įmonę</t>
  </si>
  <si>
    <t>AL7579</t>
  </si>
  <si>
    <t>Gatvių AL7577 ir AL7579 sankryža</t>
  </si>
  <si>
    <t>Dešinėje nuovaža į garažus</t>
  </si>
  <si>
    <t>AL7580</t>
  </si>
  <si>
    <t>Kelio 181 ir gatvės AL7580 sankryža</t>
  </si>
  <si>
    <t>AL7581</t>
  </si>
  <si>
    <t>Kelio 181 ir gatvės AL7581 sankryža</t>
  </si>
  <si>
    <t>AL7582</t>
  </si>
  <si>
    <t>S.Nėries g.</t>
  </si>
  <si>
    <t>Kelio 131 ir gatvės AL7582 sankryža</t>
  </si>
  <si>
    <t>Gatvių AL7581 ir AL7582 sankryža</t>
  </si>
  <si>
    <t>AL7583</t>
  </si>
  <si>
    <t xml:space="preserve">Kelių 131, 181 ir gatvės AL7583 sankryža </t>
  </si>
  <si>
    <t>Gatvių AL7582 ir AL7583 sankryža</t>
  </si>
  <si>
    <t>AL7584</t>
  </si>
  <si>
    <t>Paupio g.</t>
  </si>
  <si>
    <t>Kelio 131 ir gatvės AL7584 sankryža</t>
  </si>
  <si>
    <t>AL7585</t>
  </si>
  <si>
    <t>Kelio 131 ir gatvės AL7585 sankryža</t>
  </si>
  <si>
    <t>Aikštelė, daugiabučio namo kiemas</t>
  </si>
  <si>
    <t>AL7587</t>
  </si>
  <si>
    <t>Kaimynų g.</t>
  </si>
  <si>
    <t>Kelio 131 ir gatvės AL7587 sankryža</t>
  </si>
  <si>
    <t>AL7588</t>
  </si>
  <si>
    <t>Kelio 1112 ir gatvės AL7588 sankryža</t>
  </si>
  <si>
    <t>Elektros laidai, stulpo numeris 500,58</t>
  </si>
  <si>
    <t>AL7589</t>
  </si>
  <si>
    <t>Žalioji g.</t>
  </si>
  <si>
    <t>Gatvių AL7575 ir AL7589 ašių susikirtimas, gatvės AL7575 pabaiga</t>
  </si>
  <si>
    <t>Gatvių AL7574 ir AL7589 sankryža</t>
  </si>
  <si>
    <t>AL7590</t>
  </si>
  <si>
    <t>Gatvių AL7584 ir AL7590 sankryža</t>
  </si>
  <si>
    <t>AL7591</t>
  </si>
  <si>
    <t>Gatvių AL7575 ir AL7591 sankryža</t>
  </si>
  <si>
    <t>Dešinėje aikštelė</t>
  </si>
  <si>
    <t>AL7592</t>
  </si>
  <si>
    <t>Iš viso:</t>
  </si>
  <si>
    <t>AL1273</t>
  </si>
  <si>
    <t>Bendrės-Burbiškės- Vovai</t>
  </si>
  <si>
    <t>Kelių 1107 ir AL1273 sankryža</t>
  </si>
  <si>
    <t>Kelių AL1216 ir AL1273 sankryža</t>
  </si>
  <si>
    <t>Reikšmė</t>
  </si>
  <si>
    <t>Viešasis</t>
  </si>
  <si>
    <t>Alytaus rajono savivaldybės tarybos</t>
  </si>
  <si>
    <t>AL0649</t>
  </si>
  <si>
    <t>Dobilo g.</t>
  </si>
  <si>
    <t>Sankryža su Slyvų g.</t>
  </si>
  <si>
    <t>Kaimynai</t>
  </si>
  <si>
    <t>Bazorai</t>
  </si>
  <si>
    <t>Sodžiaus g. ir kelio AL0649 sankryža</t>
  </si>
  <si>
    <t>AL7594</t>
  </si>
  <si>
    <t>Kelio AL7594 ir Jaunimo g. sankryža</t>
  </si>
  <si>
    <t>Kelio AL7594 su Pelkės g. sankryža</t>
  </si>
  <si>
    <t>AL7595</t>
  </si>
  <si>
    <t>Pelkės g.</t>
  </si>
  <si>
    <t xml:space="preserve">Kelio AL7595 ir kelio 1112 sankryža </t>
  </si>
  <si>
    <t>Kelio AL7594 ir kelio AL7595 sankryža</t>
  </si>
  <si>
    <t>AL7596</t>
  </si>
  <si>
    <t>Sodininkų g.</t>
  </si>
  <si>
    <t>Kelio AL7594 ir kelio AL7596 sankryža</t>
  </si>
  <si>
    <t>Kelio AL7596 ir kelio AL7595 sankryža</t>
  </si>
  <si>
    <t>AL7597</t>
  </si>
  <si>
    <t>Vyturių g.</t>
  </si>
  <si>
    <t>Kelio AL7596 ir kelio AL7597 sankryža</t>
  </si>
  <si>
    <t>Kelio AL7597 ir kelio AL7595</t>
  </si>
  <si>
    <t>Privažiuojamasis kelias prie Pivašiūnų girininkijos nuo kelio AL0616 Pivašiūnai-Eigirdonys, Miško g.</t>
  </si>
  <si>
    <t>Privažiuojamasis kelias prie karjero nuo kelio 220 Trakai-Rūdiškės-Pivašiūnai-Alytus, Kalnų g.</t>
  </si>
  <si>
    <t>Gervėnai-Jurgelionys, Jurgelenkos g.</t>
  </si>
  <si>
    <t xml:space="preserve">Skrynio g. </t>
  </si>
  <si>
    <t xml:space="preserve">Ežero g. </t>
  </si>
  <si>
    <t>Karpatų g.</t>
  </si>
  <si>
    <t>Mokyklos g.</t>
  </si>
  <si>
    <t>Šlaito g.</t>
  </si>
  <si>
    <t>A. Petrulio g.</t>
  </si>
  <si>
    <t>Dvaro g.</t>
  </si>
  <si>
    <t>Gėlių g.</t>
  </si>
  <si>
    <t>Sodžiaus kelias Privažiuojamasis kelias prie Mikalavo nuo kelio 1104 Daugai-Ūta</t>
  </si>
  <si>
    <t>Ryto g.</t>
  </si>
  <si>
    <t>AL7164</t>
  </si>
  <si>
    <t xml:space="preserve">Takniškių g. </t>
  </si>
  <si>
    <t>Kelio AL0649  ir Takniškių gatvės sankryža</t>
  </si>
  <si>
    <t>Kelio AL7164 ir Bazorų g. sankryža</t>
  </si>
  <si>
    <t xml:space="preserve">Margelio g,. </t>
  </si>
  <si>
    <t>Kauno g.</t>
  </si>
  <si>
    <t>AL7007</t>
  </si>
  <si>
    <t xml:space="preserve">Sodininkų g. </t>
  </si>
  <si>
    <t>Gatvių AL7007 ir Jurginų g. sankryža</t>
  </si>
  <si>
    <t>Norgeliškių k.</t>
  </si>
  <si>
    <t>Serbentų g.</t>
  </si>
  <si>
    <t>Norgeliškių - Padvariškių k.</t>
  </si>
  <si>
    <t>Padvariškių k.</t>
  </si>
  <si>
    <t xml:space="preserve">Beržų g. </t>
  </si>
  <si>
    <t>Kaspariškių g.</t>
  </si>
  <si>
    <t>Vingio g.</t>
  </si>
  <si>
    <t>Spernios k.</t>
  </si>
  <si>
    <t>Pavasario g.</t>
  </si>
  <si>
    <t>Privažiuojamasis kelias prie sodybų nuo kelio 132 Alytus-Seirijai-Lazdijai, Radžiūnų g.</t>
  </si>
  <si>
    <t>Privažiuojamasis kelias prie Radžiūnų nuo kelio AL1402 privažiuojamasis kelias prie sodybų nuo kelio 132 Alytus-Seirijai-Lazdijai, Saulėtekio g.</t>
  </si>
  <si>
    <t>Radžiūnai - Radžiūnų miškas, Nemuno g.</t>
  </si>
  <si>
    <t>Bočių g.</t>
  </si>
  <si>
    <t>Jaunalietuvių g.</t>
  </si>
  <si>
    <t>Tvirtovės g.</t>
  </si>
  <si>
    <t xml:space="preserve">Piliakalnio g. </t>
  </si>
  <si>
    <t>S. Smetonienės  g.</t>
  </si>
  <si>
    <t>Kalvų g.</t>
  </si>
  <si>
    <t xml:space="preserve">Griebtuvų g. </t>
  </si>
  <si>
    <t>Leinio g.</t>
  </si>
  <si>
    <t>Privažiuojamasis kelias prie Krokialaukio kapinių</t>
  </si>
  <si>
    <t>Privažiuojamasis kelias tarp kelio AL1106 ir AL7639</t>
  </si>
  <si>
    <t>Čiurlionių g.</t>
  </si>
  <si>
    <t>Kosmonautų g.</t>
  </si>
  <si>
    <t>Čiurlionių II k.</t>
  </si>
  <si>
    <t>Vienuolyno g.</t>
  </si>
  <si>
    <t>Lelijų g.</t>
  </si>
  <si>
    <t xml:space="preserve">Vytauto g. </t>
  </si>
  <si>
    <t xml:space="preserve">Kalnų g. </t>
  </si>
  <si>
    <t xml:space="preserve">Lakštingalų g. </t>
  </si>
  <si>
    <t xml:space="preserve">Pienių g. </t>
  </si>
  <si>
    <t xml:space="preserve">Gedimino g. </t>
  </si>
  <si>
    <t>Dariaus ir Girėno g. tarp kelio 4706 ir kelio 3305</t>
  </si>
  <si>
    <t>Kelias jungiantas kelią 4706 su keliu AL7244</t>
  </si>
  <si>
    <t xml:space="preserve">Aušros g. </t>
  </si>
  <si>
    <t xml:space="preserve">Naujoji g. </t>
  </si>
  <si>
    <t>Ateities g. nuo kelio 4706 iki kelio 3305</t>
  </si>
  <si>
    <t xml:space="preserve">Draugystės g. </t>
  </si>
  <si>
    <t xml:space="preserve">Jaunystės g. </t>
  </si>
  <si>
    <t>Paukštyno g.</t>
  </si>
  <si>
    <t>Vieversių g.</t>
  </si>
  <si>
    <t>Ateities g.pabaiga</t>
  </si>
  <si>
    <t>Dariaus ir Girėno g. nuo kelio 3305</t>
  </si>
  <si>
    <t>Margirio g. nuo kelio 4706</t>
  </si>
  <si>
    <t>A. Juozapavičiaus g. nuo kelio 1133</t>
  </si>
  <si>
    <t>Upelio g. Olendernės k.</t>
  </si>
  <si>
    <t xml:space="preserve">Tvenkinio g. </t>
  </si>
  <si>
    <t xml:space="preserve">Privažiuojamasis kelias prie sodybų nuo Tvenkinio g. </t>
  </si>
  <si>
    <t xml:space="preserve">Suvingio g. </t>
  </si>
  <si>
    <t>Privažiuojamasis kelias prie klebonijos</t>
  </si>
  <si>
    <t>Privažiuojamasis kelias prie bažnyčios</t>
  </si>
  <si>
    <t>Privažiuojamasis kelias prie kapinių</t>
  </si>
  <si>
    <t>Privažiuojamasis kelias prie bazių</t>
  </si>
  <si>
    <t xml:space="preserve">Lankų g. </t>
  </si>
  <si>
    <t xml:space="preserve">Žvejų g. </t>
  </si>
  <si>
    <t xml:space="preserve">Žiedo g. </t>
  </si>
  <si>
    <t>Žiedo g.</t>
  </si>
  <si>
    <t xml:space="preserve">Jogailos g. </t>
  </si>
  <si>
    <t>Privažiuojamasis kelias nuo Jogailos g. prie sodybų</t>
  </si>
  <si>
    <t xml:space="preserve">Gėlių g. </t>
  </si>
  <si>
    <t>Privažiuojamasis kelias nuo Vytauto g. iki Ežero g.</t>
  </si>
  <si>
    <t xml:space="preserve">Centrinė g. </t>
  </si>
  <si>
    <t xml:space="preserve">Padebesių g. </t>
  </si>
  <si>
    <t>Privažiuojamasis kelias prie lentpjūvės</t>
  </si>
  <si>
    <t>Privažiuojamsis kelias į Kančėnus pro kryžių</t>
  </si>
  <si>
    <t xml:space="preserve">Mokyklos g. </t>
  </si>
  <si>
    <t>Privažiuojamasis kelias prie daugiabučių namų</t>
  </si>
  <si>
    <t xml:space="preserve">Dvaro g. </t>
  </si>
  <si>
    <t xml:space="preserve">Kreivoji g. </t>
  </si>
  <si>
    <t>Lauko g.</t>
  </si>
  <si>
    <t xml:space="preserve">K. Berulio g. </t>
  </si>
  <si>
    <t>Vilties g.</t>
  </si>
  <si>
    <t xml:space="preserve">Skaržinskų g. </t>
  </si>
  <si>
    <t>Vytauto Maknio  g.</t>
  </si>
  <si>
    <t xml:space="preserve">Alyvų g. </t>
  </si>
  <si>
    <t>Vytauto g. ruožas į Nemuno kapines</t>
  </si>
  <si>
    <t xml:space="preserve">Dzūkų g. </t>
  </si>
  <si>
    <t xml:space="preserve">Bažnyčios g. </t>
  </si>
  <si>
    <t xml:space="preserve">Baravykų g. </t>
  </si>
  <si>
    <t xml:space="preserve">Voveraičių g. </t>
  </si>
  <si>
    <t>Gatvių AL7081 ir AL7084 sankryža</t>
  </si>
  <si>
    <t>Nemuno g atšaka kairėje pusėje</t>
  </si>
  <si>
    <t>Beržų g. atšaka</t>
  </si>
  <si>
    <t>Akacijų g.</t>
  </si>
  <si>
    <t>Aniškio g.</t>
  </si>
  <si>
    <t>Žaliakalnio g.</t>
  </si>
  <si>
    <t xml:space="preserve">Upelio g. </t>
  </si>
  <si>
    <t>Žvejų g.</t>
  </si>
  <si>
    <t xml:space="preserve">Rūtų g. </t>
  </si>
  <si>
    <t xml:space="preserve">Lelijų g. </t>
  </si>
  <si>
    <t xml:space="preserve">Zailių g. </t>
  </si>
  <si>
    <t xml:space="preserve">Parko g. </t>
  </si>
  <si>
    <t xml:space="preserve">Naujakurių g. </t>
  </si>
  <si>
    <t xml:space="preserve">Liepų g. </t>
  </si>
  <si>
    <t>Jazminų g.</t>
  </si>
  <si>
    <t xml:space="preserve">Sandėlių g. </t>
  </si>
  <si>
    <t xml:space="preserve">Jazminų g. </t>
  </si>
  <si>
    <t xml:space="preserve">Draugystės g./ Liepų g. </t>
  </si>
  <si>
    <t xml:space="preserve">Bokštų g. </t>
  </si>
  <si>
    <t xml:space="preserve">Taikos g. </t>
  </si>
  <si>
    <t xml:space="preserve">Jaunimo g. </t>
  </si>
  <si>
    <t xml:space="preserve">Paupio g. </t>
  </si>
  <si>
    <t>Skersgatvis</t>
  </si>
  <si>
    <t>Pylimo g.</t>
  </si>
  <si>
    <t>AL1470</t>
  </si>
  <si>
    <t>AL1480</t>
  </si>
  <si>
    <t>AL1493</t>
  </si>
  <si>
    <t>AL1471</t>
  </si>
  <si>
    <t>AL1490</t>
  </si>
  <si>
    <t>AL1491</t>
  </si>
  <si>
    <t>AL1488</t>
  </si>
  <si>
    <t xml:space="preserve">Bakšių k. </t>
  </si>
  <si>
    <t>Kelių Nr. 1110 ir AL1470 sankryža</t>
  </si>
  <si>
    <t xml:space="preserve">Privažiuojamasis kelias prie gyvenamųjų namų (Nemuno g.) </t>
  </si>
  <si>
    <t>Alytaus miesto ir Alytaus rajono riba</t>
  </si>
  <si>
    <t>Kelių AL1436 ir AL1471 sankryža</t>
  </si>
  <si>
    <t>Kelio pabaiga</t>
  </si>
  <si>
    <t>Dubių k.</t>
  </si>
  <si>
    <t>Kelių Nr. 1105 ir AL1480 sankryža</t>
  </si>
  <si>
    <t>Kelių AL1480 ir Nr. 130 sankryža</t>
  </si>
  <si>
    <t>Miklusėnų k.</t>
  </si>
  <si>
    <t xml:space="preserve">Privažiuojamasis kelias prie gyvenamųjų namų </t>
  </si>
  <si>
    <t>Privažiuojamasis kelias prie SB "Rugelis"</t>
  </si>
  <si>
    <t>Kelių Nr. 1116 ir AL1488 sankryža</t>
  </si>
  <si>
    <t>Įvažiavimas į SB "Rugelis" teritoriją</t>
  </si>
  <si>
    <t xml:space="preserve">Norūnų k. </t>
  </si>
  <si>
    <t>Kelių AL1491 ir AL1490 sankryža</t>
  </si>
  <si>
    <t>Talokių k.</t>
  </si>
  <si>
    <t>Kelių Nr. 132 ir AL1491 sankryža</t>
  </si>
  <si>
    <t>Pabaiga ties sklypo Nr. 15 nuovaža</t>
  </si>
  <si>
    <t>Likiškėlių k.</t>
  </si>
  <si>
    <t>Kelių AL1463 ir Nr. 131 sankryža</t>
  </si>
  <si>
    <t>Privažiuojamasis kelias prie SB "Pušelė"</t>
  </si>
  <si>
    <t>Kelių AL1252 ir AL1493 sankryža</t>
  </si>
  <si>
    <t>Įvažiavimas į SB "Pušelė" teritoriją</t>
  </si>
  <si>
    <t>Nemunaičio k.</t>
  </si>
  <si>
    <t>AL2053</t>
  </si>
  <si>
    <t>Kelių Nr.1105 ir AL2053 sankryža</t>
  </si>
  <si>
    <t>Butrimiškių k.</t>
  </si>
  <si>
    <t>Kelio Nr. AL2053 pabaiga</t>
  </si>
  <si>
    <t>AL0469</t>
  </si>
  <si>
    <t>Privažiuojamasis kelias prie gyvenamųjų namų, Sausvingio g.</t>
  </si>
  <si>
    <t>Kelių Nr.1128 ir AL0469 sankryža</t>
  </si>
  <si>
    <t>Kelio Nr. AL0469 pabaiga, Alytaus rajono savivaldybės teritorijos riba</t>
  </si>
  <si>
    <t>Ilgų k.</t>
  </si>
  <si>
    <t>AL1495</t>
  </si>
  <si>
    <t>Privažiuojamasis kelias prie gyvenamųjų namų nuo kelio AL1478</t>
  </si>
  <si>
    <t>Kelių AL1478 ir AL1495 sankryža</t>
  </si>
  <si>
    <t>Kelio AL1495 pabaiga ties sklypu Nr. 1</t>
  </si>
  <si>
    <t>Butkūnų k.</t>
  </si>
  <si>
    <t>AL1478</t>
  </si>
  <si>
    <t>Privažiuojamasis kelias prie gyvenamųjų namų, Paplanskų g.</t>
  </si>
  <si>
    <t>Kelių Nr. 130 ir AL1478 sankryža</t>
  </si>
  <si>
    <t>Kelio pabaiga ties sklypu Nr. 34</t>
  </si>
  <si>
    <t>AL1496</t>
  </si>
  <si>
    <t>Privažiuojamasis kelias prie gyvenamųjų namų kvartalo nuo kelio AL1411</t>
  </si>
  <si>
    <t>Kelio AL1496 sankryža su keliu AL1411</t>
  </si>
  <si>
    <t>Gyvenamųjų namų kvartalas</t>
  </si>
  <si>
    <t>Užubalių k.</t>
  </si>
  <si>
    <t>AL1497</t>
  </si>
  <si>
    <t>Kelio AL1497 sankryža Plytinės gatve</t>
  </si>
  <si>
    <t>Ties 10 sklypu</t>
  </si>
  <si>
    <r>
      <rPr>
        <sz val="11"/>
        <color theme="1"/>
        <rFont val="Times New Roman"/>
        <family val="1"/>
        <charset val="186"/>
      </rPr>
      <t>Privažiuojamasis kelias prie gyvenamųjų namų nuo Plytinės g</t>
    </r>
    <r>
      <rPr>
        <sz val="12"/>
        <color theme="1"/>
        <rFont val="Times New Roman"/>
        <family val="1"/>
        <charset val="186"/>
      </rPr>
      <t>.</t>
    </r>
  </si>
  <si>
    <t>AL0049</t>
  </si>
  <si>
    <t>AL0448</t>
  </si>
  <si>
    <t>Kelio AL0448 sankryža su keliu Nr. 220</t>
  </si>
  <si>
    <t>Ties 30 sklypu</t>
  </si>
  <si>
    <t>Alytaus k.</t>
  </si>
  <si>
    <t>Privažiuojamasis kelias nuo žiedinės sankryžos prie kelio AL0002</t>
  </si>
  <si>
    <t xml:space="preserve">Žiedinė sankryža </t>
  </si>
  <si>
    <t>Kelio AL0049 Sankryža su keliu AL0002</t>
  </si>
  <si>
    <t>Panemuninkėlių k.</t>
  </si>
  <si>
    <t>AL0235</t>
  </si>
  <si>
    <t>Privažiuojamasis kelias prie gyvenamųjų namų nuo kelio AL0215</t>
  </si>
  <si>
    <t>Kelio AL0235 sankryža su keliu AL0215</t>
  </si>
  <si>
    <t>Pabaiga už sklypo Nr. 3</t>
  </si>
  <si>
    <t>Galintėnų k.</t>
  </si>
  <si>
    <t>AL7494</t>
  </si>
  <si>
    <t>Alytupio g.</t>
  </si>
  <si>
    <t>Druskininkų g. ir kelio  AL7494 sankryža</t>
  </si>
  <si>
    <t>Sklypo Alytupio g. 176 pradžia</t>
  </si>
  <si>
    <t>Saulėgrąžų g.</t>
  </si>
  <si>
    <t>Sankryža su keliu Nr. 128</t>
  </si>
  <si>
    <t>Sankryža su Serbentų g.</t>
  </si>
  <si>
    <t>Kaniūkų k.</t>
  </si>
  <si>
    <t>AL0456</t>
  </si>
  <si>
    <t>AL7043</t>
  </si>
  <si>
    <t>Linksmoji g.</t>
  </si>
  <si>
    <t>Kelio AL7043 ir kelio AL7021 sankryža</t>
  </si>
  <si>
    <t>Ties Linksmoji g. 5 sklypu</t>
  </si>
  <si>
    <t>AL1884</t>
  </si>
  <si>
    <t>Sankryža su keliu Nr. 181</t>
  </si>
  <si>
    <t>Už 57 A sklypo ribos</t>
  </si>
  <si>
    <t>Kolonistų k.</t>
  </si>
  <si>
    <t>Radžiūnų k.</t>
  </si>
  <si>
    <t>Privažiuojamasis kelias prie Poteronių nuo kelio Nr. 128</t>
  </si>
  <si>
    <t>Paupio g. ir kelio  128 sankryža</t>
  </si>
  <si>
    <t xml:space="preserve">Už įvažiavimo į Paupio g. sklypą  Nr.35 </t>
  </si>
  <si>
    <t>Poteronių k.</t>
  </si>
  <si>
    <t>AL0634</t>
  </si>
  <si>
    <t>Paupio g. Poteronių k.</t>
  </si>
  <si>
    <t>Sankryža su keliu Nr. AL0633</t>
  </si>
  <si>
    <t>Sankryža su keliu Nr.129</t>
  </si>
  <si>
    <t>AL7495</t>
  </si>
  <si>
    <t>Pamiškės g.</t>
  </si>
  <si>
    <t>Ties sklypu Nr. 31</t>
  </si>
  <si>
    <t>AL0451</t>
  </si>
  <si>
    <t>Privažiuojamasis kelias prie sodybų</t>
  </si>
  <si>
    <t>Kelių Nr. AL0451 ir Nr. 220 sankryža</t>
  </si>
  <si>
    <t>Ties sklypu Nr. 137</t>
  </si>
  <si>
    <t>Lelionių k.</t>
  </si>
  <si>
    <t>AL1498</t>
  </si>
  <si>
    <t>Ties sklypu Nr. 7A</t>
  </si>
  <si>
    <t>Luksnėnų k.</t>
  </si>
  <si>
    <t>AL0470</t>
  </si>
  <si>
    <t>Kelio 129 ir Nr. AL0470 sankryža</t>
  </si>
  <si>
    <t>Kelio AL0470 ir kelio AL0428 sankryža</t>
  </si>
  <si>
    <t>Venciūnų k.</t>
  </si>
  <si>
    <t>AL1026</t>
  </si>
  <si>
    <t>Privažiuojamasis kelias prie sodybų nuo kelio 1102 Kaniūkai–Einorai–Nemunaitis</t>
  </si>
  <si>
    <t>Kelio 1102 ir kelio AL1026 sankryža</t>
  </si>
  <si>
    <t>Kelio AL1026 ir Aušros g. sankryža</t>
  </si>
  <si>
    <t>AL1027</t>
  </si>
  <si>
    <t>Kelio AL1026 ir kelio AL1027 sankryža</t>
  </si>
  <si>
    <t>Melioracijos griovys</t>
  </si>
  <si>
    <t>Privažiuojamasis kelias prie gyvenamųjų namų nuo Mechanizatorių gatvės</t>
  </si>
  <si>
    <t>Mechanizatorių g. ir Nr. AL1498 sankryža</t>
  </si>
  <si>
    <t>Kelių Nr. 132 ir AL7495 sankryža</t>
  </si>
  <si>
    <t>Privažiuojamasis kelias prie gyvenamųjų namų nuo kelio 129 Antakalnis–Jieznas–Alytus–Merkinė</t>
  </si>
  <si>
    <t>Privažiuojamasis kelias prie sodybų nuo kelio AL1026 privažiuojamasis kelias prie sodybų</t>
  </si>
  <si>
    <t>Kelių AL0221 ir AL0223 sankryža</t>
  </si>
  <si>
    <t>Vabalių k.</t>
  </si>
  <si>
    <t>Kelių Nr. 132 ir AL1490 sankryža</t>
  </si>
  <si>
    <t>AL7203</t>
  </si>
  <si>
    <t>Ąžuolų g.</t>
  </si>
  <si>
    <t>Gatvės AL7203 ir kelio Nr. 220 sankryža</t>
  </si>
  <si>
    <t>Ties sklypu Nr. 6</t>
  </si>
  <si>
    <t>Pivašiūnų k.</t>
  </si>
  <si>
    <t>priedas</t>
  </si>
  <si>
    <t xml:space="preserve">ALYTAUS RAJONO SAVIVALDYBĖS APSKAITOJE REGISTRUOTO IR FAKTIŠKAI VALDOMO VALSTYBĖS NEKILNOJAMOJO TURTO PERĖMIMO </t>
  </si>
  <si>
    <t>SAVIVALDYBĖS NUOSAVYBĖN SĄRAŠAS</t>
  </si>
  <si>
    <t>2022 m. gruodžio 22 d.</t>
  </si>
  <si>
    <t>sprendimo Nr. K-228</t>
  </si>
  <si>
    <t>(Alytaus rajono savivaldybės tarybos</t>
  </si>
  <si>
    <t>AL1264</t>
  </si>
  <si>
    <t>Privažiuojamasis kelias prie gyvenamųjų namų nuo kelio AL1222 Miroslavas - Laukinčiai - Pošnia</t>
  </si>
  <si>
    <t>Kelio AL1222 ir AL1264 sankryža</t>
  </si>
  <si>
    <t>Ties Nr. 8 sklypo riba</t>
  </si>
  <si>
    <t>Plytinės g.</t>
  </si>
  <si>
    <t>Gatvės atšaka prie gyvenamųjų namų</t>
  </si>
  <si>
    <t>Namas Nr. 14</t>
  </si>
  <si>
    <t>Namas Nr. 19</t>
  </si>
  <si>
    <t>Atšaka Krantinės g.</t>
  </si>
  <si>
    <t>Atšaka Tarybų g.</t>
  </si>
  <si>
    <t>AL2051</t>
  </si>
  <si>
    <t>Privažiuojamasis kelias prie gyvenamųjų namų nuo kelio 1105 Alytus-Ūdrija-Krokialaukis</t>
  </si>
  <si>
    <t>Kelių 1105 ir AL2051 sankryža</t>
  </si>
  <si>
    <t>Dešinėje nuovaža į Vytauto g. 13B</t>
  </si>
  <si>
    <t>sprendimo Nr. K-     redakcija)</t>
  </si>
  <si>
    <t>Skersgatvis tarp Maironio g. ir Mirono g.</t>
  </si>
  <si>
    <t>Atšaka Maironio g.</t>
  </si>
  <si>
    <t>Atšaka Paupio g.</t>
  </si>
  <si>
    <t>Atšaka Kreivosios g. link kapinių</t>
  </si>
  <si>
    <t>Privažiavimas prie gyvenamųjų namų nuo kelio Nr. 131 Alytus–Simnas–Kalvarija</t>
  </si>
  <si>
    <t>Balninkų g.</t>
  </si>
  <si>
    <t>AL7165</t>
  </si>
  <si>
    <t>Antabalės g.</t>
  </si>
  <si>
    <t>AL7166</t>
  </si>
  <si>
    <t>Bokšto g.</t>
  </si>
  <si>
    <t>AL7167</t>
  </si>
  <si>
    <t>Tabelenka</t>
  </si>
  <si>
    <t>Kelio 1126 Gervėnai-Tabalenka sankryža su gatve AL7165</t>
  </si>
  <si>
    <t>Gatvės AL7166 sankryža su gatve AL7165</t>
  </si>
  <si>
    <t>Gatvės AL7165 sankryža su gatve AL7167</t>
  </si>
  <si>
    <t xml:space="preserve">Apsingės g. </t>
  </si>
  <si>
    <t>AL0045</t>
  </si>
  <si>
    <t>Privažiuojamasis kelias prie Kelio Nr. 1134 Alytaus šilas-Putinai</t>
  </si>
  <si>
    <t>Pėsčiųjų takai, dviračių takai, pėsčiųjų ir dviračių takai, šaligatviai</t>
  </si>
  <si>
    <t>Tako numeris</t>
  </si>
  <si>
    <t>Pavadinimas</t>
  </si>
  <si>
    <t>Plotas</t>
  </si>
  <si>
    <t>Pradžios koordinatės</t>
  </si>
  <si>
    <t>Pabaigos koordinatės</t>
  </si>
  <si>
    <t>T1</t>
  </si>
  <si>
    <t>Dainavos g. takas</t>
  </si>
  <si>
    <t>Takas</t>
  </si>
  <si>
    <t>X: 6021584 Y: 493646</t>
  </si>
  <si>
    <t>X: 6021784 Y: 493389</t>
  </si>
  <si>
    <t>AL1499</t>
  </si>
  <si>
    <t>Gatvės AL7625 ir kelio AL1499 sankryža</t>
  </si>
  <si>
    <t>Ties sklypu 9</t>
  </si>
  <si>
    <t>Atšaka Domantonių g.</t>
  </si>
  <si>
    <t xml:space="preserve">Atšaka Alyvų g. </t>
  </si>
  <si>
    <t xml:space="preserve">Atšaka Taikos g. </t>
  </si>
  <si>
    <t>AL0838</t>
  </si>
  <si>
    <t>Privažiuojamasis kelias prie sodybų nuo kelio AL0804</t>
  </si>
  <si>
    <t>Vlado Mirono g.</t>
  </si>
  <si>
    <t>Šviesos g. atšaka</t>
  </si>
  <si>
    <t>AL7757</t>
  </si>
  <si>
    <t>Atšaka Vlado Mirono g.</t>
  </si>
  <si>
    <t>AL7758</t>
  </si>
  <si>
    <t>Atšaka Vytauto g.</t>
  </si>
  <si>
    <t>Gatvių AL7757 ir AL7703 sankryža</t>
  </si>
  <si>
    <t>Gatvės AL7700 sankryža su gatve AL7758</t>
  </si>
  <si>
    <t>Vlado mirono g. 18A</t>
  </si>
  <si>
    <t>Mindaugo g.</t>
  </si>
  <si>
    <t>Atšaka Liuklingėnų g.</t>
  </si>
  <si>
    <t>Atšaka Dvaro g.</t>
  </si>
  <si>
    <t>AL0050</t>
  </si>
  <si>
    <t>Bendro naudojimo privažiavimo kelias</t>
  </si>
  <si>
    <t>Keliu AL0040 ir AL0050 sankryža</t>
  </si>
  <si>
    <t>Pievų g.</t>
  </si>
  <si>
    <t>Privažiuojamasis kelias prie Jaunystės g.</t>
  </si>
  <si>
    <t xml:space="preserve">Atšaka Naujakurių g. </t>
  </si>
  <si>
    <t>Kelio 131 ir gatvės AL7592</t>
  </si>
  <si>
    <t>Gyvenamieji namai</t>
  </si>
  <si>
    <t>Jurgiškių k.</t>
  </si>
  <si>
    <t>AL7496</t>
  </si>
  <si>
    <t>Kelių Nr. 132 ir AL7496 sankryža</t>
  </si>
  <si>
    <t>Kelių AL7496 ir AL1405 sankryža</t>
  </si>
  <si>
    <t>Likiškelių k.</t>
  </si>
  <si>
    <t>Daugirdėlių k.</t>
  </si>
  <si>
    <t>Likiškių k.</t>
  </si>
  <si>
    <t>Genių k.</t>
  </si>
  <si>
    <t>Raudonikių k.</t>
  </si>
  <si>
    <t>Rutkos k.</t>
  </si>
  <si>
    <t>2025 m.             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</si>
</sst>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trike/>
      <sz val="11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0" borderId="1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1" fillId="0" borderId="18" xfId="0" applyFont="1" applyBorder="1" applyAlignment="1">
      <alignment horizontal="center" wrapText="1"/>
    </xf>
    <xf numFmtId="164" fontId="1" fillId="0" borderId="18" xfId="0" applyNumberFormat="1" applyFont="1" applyBorder="1" applyAlignment="1">
      <alignment horizontal="center"/>
    </xf>
    <xf numFmtId="0" fontId="6" fillId="0" borderId="0" xfId="0" applyFont="1"/>
    <xf numFmtId="0" fontId="1" fillId="0" borderId="25" xfId="0" applyFont="1" applyBorder="1"/>
    <xf numFmtId="0" fontId="1" fillId="0" borderId="2" xfId="0" applyFont="1" applyBorder="1" applyAlignment="1">
      <alignment horizontal="center"/>
    </xf>
    <xf numFmtId="0" fontId="1" fillId="0" borderId="11" xfId="0" applyFont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164" fontId="1" fillId="0" borderId="4" xfId="0" applyNumberFormat="1" applyFont="1" applyBorder="1" applyAlignment="1">
      <alignment horizontal="center"/>
    </xf>
    <xf numFmtId="0" fontId="1" fillId="0" borderId="10" xfId="0" applyFont="1" applyBorder="1"/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wrapText="1"/>
    </xf>
    <xf numFmtId="0" fontId="1" fillId="0" borderId="17" xfId="0" applyFont="1" applyBorder="1" applyAlignment="1">
      <alignment horizontal="center" wrapText="1"/>
    </xf>
    <xf numFmtId="164" fontId="1" fillId="0" borderId="17" xfId="0" applyNumberFormat="1" applyFont="1" applyBorder="1" applyAlignment="1">
      <alignment horizontal="center"/>
    </xf>
    <xf numFmtId="0" fontId="1" fillId="0" borderId="20" xfId="0" applyFont="1" applyBorder="1"/>
    <xf numFmtId="164" fontId="6" fillId="0" borderId="1" xfId="0" applyNumberFormat="1" applyFont="1" applyBorder="1" applyAlignment="1">
      <alignment horizontal="center" wrapText="1"/>
    </xf>
    <xf numFmtId="0" fontId="1" fillId="0" borderId="23" xfId="0" applyFont="1" applyBorder="1" applyAlignment="1">
      <alignment horizontal="center"/>
    </xf>
    <xf numFmtId="164" fontId="4" fillId="0" borderId="22" xfId="0" applyNumberFormat="1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4" xfId="0" applyFont="1" applyBorder="1" applyAlignment="1">
      <alignment wrapText="1"/>
    </xf>
    <xf numFmtId="164" fontId="1" fillId="0" borderId="24" xfId="0" applyNumberFormat="1" applyFont="1" applyBorder="1" applyAlignment="1">
      <alignment horizontal="center"/>
    </xf>
    <xf numFmtId="0" fontId="1" fillId="0" borderId="21" xfId="0" applyFont="1" applyBorder="1"/>
    <xf numFmtId="164" fontId="0" fillId="0" borderId="0" xfId="0" applyNumberFormat="1" applyAlignment="1">
      <alignment horizontal="center"/>
    </xf>
    <xf numFmtId="164" fontId="1" fillId="0" borderId="1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 wrapText="1"/>
    </xf>
    <xf numFmtId="164" fontId="1" fillId="0" borderId="9" xfId="0" applyNumberFormat="1" applyFont="1" applyBorder="1" applyAlignment="1">
      <alignment horizontal="center"/>
    </xf>
    <xf numFmtId="0" fontId="1" fillId="0" borderId="12" xfId="0" applyFont="1" applyBorder="1"/>
    <xf numFmtId="0" fontId="1" fillId="0" borderId="14" xfId="0" applyFont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5" xfId="0" applyFont="1" applyBorder="1" applyAlignment="1">
      <alignment wrapText="1"/>
    </xf>
    <xf numFmtId="164" fontId="1" fillId="0" borderId="15" xfId="0" applyNumberFormat="1" applyFont="1" applyBorder="1" applyAlignment="1">
      <alignment horizontal="center"/>
    </xf>
    <xf numFmtId="0" fontId="1" fillId="0" borderId="16" xfId="0" applyFont="1" applyBorder="1"/>
    <xf numFmtId="0" fontId="4" fillId="0" borderId="13" xfId="0" applyFont="1" applyBorder="1" applyAlignment="1">
      <alignment wrapText="1"/>
    </xf>
    <xf numFmtId="0" fontId="1" fillId="0" borderId="1" xfId="0" applyFont="1" applyBorder="1" applyAlignment="1">
      <alignment horizontal="justify" vertical="center" wrapText="1"/>
    </xf>
    <xf numFmtId="0" fontId="1" fillId="0" borderId="18" xfId="0" applyFont="1" applyBorder="1" applyAlignment="1">
      <alignment wrapText="1"/>
    </xf>
    <xf numFmtId="0" fontId="1" fillId="0" borderId="26" xfId="0" applyFont="1" applyBorder="1" applyAlignment="1">
      <alignment horizontal="center"/>
    </xf>
    <xf numFmtId="0" fontId="1" fillId="0" borderId="11" xfId="0" applyFont="1" applyBorder="1" applyAlignment="1">
      <alignment wrapText="1"/>
    </xf>
    <xf numFmtId="0" fontId="1" fillId="0" borderId="2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2" borderId="0" xfId="0" applyFont="1" applyFill="1" applyAlignment="1">
      <alignment wrapText="1"/>
    </xf>
    <xf numFmtId="0" fontId="6" fillId="2" borderId="0" xfId="0" applyFont="1" applyFill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wrapText="1"/>
    </xf>
    <xf numFmtId="0" fontId="1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164" fontId="3" fillId="0" borderId="29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32" xfId="0" applyFont="1" applyBorder="1" applyAlignment="1">
      <alignment vertical="center" wrapText="1"/>
    </xf>
    <xf numFmtId="0" fontId="1" fillId="0" borderId="32" xfId="0" applyFont="1" applyBorder="1" applyAlignment="1">
      <alignment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vertical="center" wrapText="1"/>
    </xf>
    <xf numFmtId="164" fontId="1" fillId="0" borderId="34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vertical="center" wrapText="1"/>
    </xf>
    <xf numFmtId="164" fontId="1" fillId="0" borderId="18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7" xfId="0" applyFont="1" applyBorder="1"/>
    <xf numFmtId="0" fontId="1" fillId="0" borderId="17" xfId="0" applyFont="1" applyBorder="1" applyAlignment="1">
      <alignment vertical="center" wrapText="1"/>
    </xf>
    <xf numFmtId="164" fontId="1" fillId="0" borderId="17" xfId="0" applyNumberFormat="1" applyFont="1" applyBorder="1" applyAlignment="1">
      <alignment horizontal="center" wrapText="1"/>
    </xf>
    <xf numFmtId="164" fontId="1" fillId="0" borderId="35" xfId="0" applyNumberFormat="1" applyFont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wrapText="1"/>
    </xf>
    <xf numFmtId="164" fontId="1" fillId="0" borderId="21" xfId="0" applyNumberFormat="1" applyFont="1" applyBorder="1" applyAlignment="1">
      <alignment horizontal="center" vertical="center" wrapText="1"/>
    </xf>
    <xf numFmtId="0" fontId="8" fillId="0" borderId="0" xfId="0" applyFont="1"/>
    <xf numFmtId="0" fontId="1" fillId="0" borderId="37" xfId="0" applyFont="1" applyBorder="1" applyAlignment="1">
      <alignment wrapText="1"/>
    </xf>
    <xf numFmtId="164" fontId="9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KELIAI\Tarybos%20sprendimai\2025%20m\2025%20m.%20keli&#371;%20s&#261;ra&#353;as\2025-05\Vietin&#279;s%20reik&#353;m&#279;s%20keli&#371;%20s&#261;ra&#353;as%20.xlsx" TargetMode="External"/><Relationship Id="rId1" Type="http://schemas.openxmlformats.org/officeDocument/2006/relationships/externalLinkPath" Target="file:///D:\KELIAI\Tarybos%20sprendimai\2025%20m\2025%20m.%20keli&#371;%20s&#261;ra&#353;as\2025-05\Vietin&#279;s%20reik&#353;m&#279;s%20keli&#371;%20s&#261;ra&#353;a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88">
          <cell r="B88" t="str">
            <v>Ūdrija - Aniškis - Luksnėnai</v>
          </cell>
        </row>
      </sheetData>
    </sheetDataSet>
  </externalBook>
</externalLink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62"/>
  <sheetViews>
    <sheetView tabSelected="1" topLeftCell="A29" zoomScale="70" zoomScaleNormal="70" workbookViewId="0">
      <selection activeCell="H5" sqref="H5"/>
    </sheetView>
  </sheetViews>
  <sheetFormatPr defaultRowHeight="15" x14ac:dyDescent="0.25"/>
  <cols>
    <col min="1" max="1" width="11.28515625" style="17" customWidth="1"/>
    <col min="2" max="2" width="30.7109375" style="18" customWidth="1"/>
    <col min="3" max="3" width="10" style="18" customWidth="1"/>
    <col min="4" max="4" width="9.5703125" style="19" bestFit="1" customWidth="1"/>
    <col min="5" max="5" width="7.7109375" style="17" customWidth="1"/>
    <col min="6" max="6" width="30.7109375" style="18" customWidth="1"/>
    <col min="7" max="7" width="8" style="19" bestFit="1" customWidth="1"/>
    <col min="8" max="8" width="32.28515625" style="18" customWidth="1"/>
    <col min="9" max="9" width="12.7109375" style="20" bestFit="1" customWidth="1"/>
  </cols>
  <sheetData>
    <row r="1" spans="1:9" x14ac:dyDescent="0.25">
      <c r="H1" s="73" t="s">
        <v>2832</v>
      </c>
    </row>
    <row r="2" spans="1:9" ht="18" customHeight="1" x14ac:dyDescent="0.25">
      <c r="H2" s="73" t="s">
        <v>3117</v>
      </c>
    </row>
    <row r="3" spans="1:9" ht="20.25" customHeight="1" x14ac:dyDescent="0.25">
      <c r="H3" s="73" t="s">
        <v>3118</v>
      </c>
    </row>
    <row r="4" spans="1:9" ht="20.25" customHeight="1" x14ac:dyDescent="0.25">
      <c r="H4" s="73" t="s">
        <v>3119</v>
      </c>
    </row>
    <row r="5" spans="1:9" ht="20.25" customHeight="1" x14ac:dyDescent="0.25">
      <c r="H5" s="73" t="s">
        <v>3202</v>
      </c>
    </row>
    <row r="6" spans="1:9" ht="20.25" customHeight="1" x14ac:dyDescent="0.25">
      <c r="H6" s="73" t="s">
        <v>3134</v>
      </c>
    </row>
    <row r="7" spans="1:9" ht="20.25" customHeight="1" x14ac:dyDescent="0.25">
      <c r="H7" s="74" t="s">
        <v>3114</v>
      </c>
    </row>
    <row r="8" spans="1:9" ht="20.25" customHeight="1" x14ac:dyDescent="0.25">
      <c r="H8" s="21"/>
    </row>
    <row r="9" spans="1:9" ht="36" customHeight="1" x14ac:dyDescent="0.25">
      <c r="H9" s="22"/>
    </row>
    <row r="10" spans="1:9" ht="32.25" customHeight="1" x14ac:dyDescent="0.25">
      <c r="A10" s="121" t="s">
        <v>3115</v>
      </c>
      <c r="B10" s="122"/>
      <c r="C10" s="122"/>
      <c r="D10" s="122"/>
      <c r="E10" s="122"/>
      <c r="F10" s="122"/>
      <c r="G10" s="122"/>
      <c r="H10" s="122"/>
      <c r="I10" s="122"/>
    </row>
    <row r="11" spans="1:9" ht="17.25" customHeight="1" x14ac:dyDescent="0.25">
      <c r="A11" s="123" t="s">
        <v>3116</v>
      </c>
      <c r="B11" s="124"/>
      <c r="C11" s="124"/>
      <c r="D11" s="124"/>
      <c r="E11" s="124"/>
      <c r="F11" s="124"/>
      <c r="G11" s="124"/>
      <c r="H11" s="124"/>
      <c r="I11" s="124"/>
    </row>
    <row r="12" spans="1:9" ht="17.25" customHeight="1" x14ac:dyDescent="0.25">
      <c r="A12" s="72"/>
      <c r="B12" s="17"/>
      <c r="C12" s="17"/>
      <c r="D12" s="17"/>
      <c r="F12" s="17"/>
      <c r="G12" s="17"/>
      <c r="H12" s="17"/>
      <c r="I12" s="17"/>
    </row>
    <row r="13" spans="1:9" x14ac:dyDescent="0.25">
      <c r="A13" s="117" t="s">
        <v>0</v>
      </c>
      <c r="B13" s="118"/>
      <c r="C13" s="118"/>
      <c r="D13" s="118"/>
      <c r="E13" s="118"/>
      <c r="F13" s="118"/>
      <c r="G13" s="118"/>
      <c r="H13" s="118"/>
      <c r="I13" s="118"/>
    </row>
    <row r="14" spans="1:9" ht="15.75" thickBot="1" x14ac:dyDescent="0.3"/>
    <row r="15" spans="1:9" s="28" customFormat="1" ht="26.25" thickBot="1" x14ac:dyDescent="0.3">
      <c r="A15" s="23" t="s">
        <v>1</v>
      </c>
      <c r="B15" s="24" t="s">
        <v>2</v>
      </c>
      <c r="C15" s="24" t="s">
        <v>2830</v>
      </c>
      <c r="D15" s="25" t="s">
        <v>3</v>
      </c>
      <c r="E15" s="24" t="s">
        <v>4</v>
      </c>
      <c r="F15" s="24" t="s">
        <v>5</v>
      </c>
      <c r="G15" s="26" t="s">
        <v>6</v>
      </c>
      <c r="H15" s="24" t="s">
        <v>7</v>
      </c>
      <c r="I15" s="27" t="s">
        <v>8</v>
      </c>
    </row>
    <row r="16" spans="1:9" ht="30.75" thickBot="1" x14ac:dyDescent="0.3">
      <c r="A16" s="29" t="s">
        <v>9</v>
      </c>
      <c r="B16" s="30" t="s">
        <v>10</v>
      </c>
      <c r="C16" s="31" t="s">
        <v>2831</v>
      </c>
      <c r="D16" s="32">
        <v>2.9689999999999999</v>
      </c>
      <c r="E16" s="32">
        <v>0</v>
      </c>
      <c r="F16" s="30" t="s">
        <v>11</v>
      </c>
      <c r="G16" s="32">
        <f>D16</f>
        <v>2.9689999999999999</v>
      </c>
      <c r="H16" s="30" t="s">
        <v>12</v>
      </c>
      <c r="I16" s="13" t="s">
        <v>226</v>
      </c>
    </row>
    <row r="17" spans="1:16" ht="45.75" thickBot="1" x14ac:dyDescent="0.3">
      <c r="A17" s="12" t="s">
        <v>13</v>
      </c>
      <c r="B17" s="2" t="s">
        <v>2885</v>
      </c>
      <c r="C17" s="3" t="s">
        <v>2831</v>
      </c>
      <c r="D17" s="4">
        <v>2.0699999332427979</v>
      </c>
      <c r="E17" s="4">
        <v>0</v>
      </c>
      <c r="F17" s="2" t="s">
        <v>14</v>
      </c>
      <c r="G17" s="32">
        <f t="shared" ref="G17:G80" si="0">D17</f>
        <v>2.0699999332427979</v>
      </c>
      <c r="H17" s="2" t="s">
        <v>15</v>
      </c>
      <c r="I17" s="13" t="s">
        <v>226</v>
      </c>
      <c r="K17" s="116"/>
      <c r="L17" s="116"/>
      <c r="M17" s="116"/>
      <c r="N17" s="116"/>
      <c r="O17" s="116"/>
      <c r="P17" s="116"/>
    </row>
    <row r="18" spans="1:16" ht="75.75" thickBot="1" x14ac:dyDescent="0.3">
      <c r="A18" s="12" t="s">
        <v>16</v>
      </c>
      <c r="B18" s="2" t="s">
        <v>2886</v>
      </c>
      <c r="C18" s="3" t="s">
        <v>2831</v>
      </c>
      <c r="D18" s="4">
        <v>1.3720000000000001</v>
      </c>
      <c r="E18" s="4">
        <v>0</v>
      </c>
      <c r="F18" s="2" t="s">
        <v>17</v>
      </c>
      <c r="G18" s="32">
        <f t="shared" si="0"/>
        <v>1.3720000000000001</v>
      </c>
      <c r="H18" s="2" t="s">
        <v>18</v>
      </c>
      <c r="I18" s="13" t="s">
        <v>226</v>
      </c>
      <c r="K18" s="116"/>
      <c r="L18" s="116"/>
      <c r="M18" s="116"/>
      <c r="N18" s="116"/>
      <c r="O18" s="116"/>
      <c r="P18" s="116"/>
    </row>
    <row r="19" spans="1:16" ht="30.75" thickBot="1" x14ac:dyDescent="0.3">
      <c r="A19" s="12" t="s">
        <v>19</v>
      </c>
      <c r="B19" s="2" t="s">
        <v>20</v>
      </c>
      <c r="C19" s="3" t="s">
        <v>2831</v>
      </c>
      <c r="D19" s="4">
        <v>0.96399999999999997</v>
      </c>
      <c r="E19" s="4">
        <v>0</v>
      </c>
      <c r="F19" s="2" t="s">
        <v>21</v>
      </c>
      <c r="G19" s="32">
        <f t="shared" si="0"/>
        <v>0.96399999999999997</v>
      </c>
      <c r="H19" s="2" t="s">
        <v>22</v>
      </c>
      <c r="I19" s="13" t="s">
        <v>226</v>
      </c>
      <c r="K19" s="116"/>
      <c r="L19" s="116"/>
      <c r="M19" s="116"/>
      <c r="N19" s="116"/>
      <c r="O19" s="116"/>
      <c r="P19" s="116"/>
    </row>
    <row r="20" spans="1:16" ht="30.75" thickBot="1" x14ac:dyDescent="0.3">
      <c r="A20" s="12" t="s">
        <v>23</v>
      </c>
      <c r="B20" s="2" t="s">
        <v>24</v>
      </c>
      <c r="C20" s="3" t="s">
        <v>2831</v>
      </c>
      <c r="D20" s="4">
        <v>2.5169999599456787</v>
      </c>
      <c r="E20" s="4">
        <v>0</v>
      </c>
      <c r="F20" s="2" t="s">
        <v>25</v>
      </c>
      <c r="G20" s="32">
        <f t="shared" si="0"/>
        <v>2.5169999599456787</v>
      </c>
      <c r="H20" s="2" t="s">
        <v>26</v>
      </c>
      <c r="I20" s="13" t="s">
        <v>3192</v>
      </c>
    </row>
    <row r="21" spans="1:16" ht="30.75" thickBot="1" x14ac:dyDescent="0.3">
      <c r="A21" s="12" t="s">
        <v>27</v>
      </c>
      <c r="B21" s="2" t="s">
        <v>28</v>
      </c>
      <c r="C21" s="3" t="s">
        <v>2831</v>
      </c>
      <c r="D21" s="4">
        <v>1.712</v>
      </c>
      <c r="E21" s="4">
        <v>0</v>
      </c>
      <c r="F21" s="2" t="s">
        <v>29</v>
      </c>
      <c r="G21" s="32">
        <f t="shared" si="0"/>
        <v>1.712</v>
      </c>
      <c r="H21" s="2" t="s">
        <v>30</v>
      </c>
      <c r="I21" s="13" t="s">
        <v>3192</v>
      </c>
    </row>
    <row r="22" spans="1:16" ht="15.75" thickBot="1" x14ac:dyDescent="0.3">
      <c r="A22" s="12" t="s">
        <v>31</v>
      </c>
      <c r="B22" s="2" t="s">
        <v>32</v>
      </c>
      <c r="C22" s="3" t="s">
        <v>2831</v>
      </c>
      <c r="D22" s="4">
        <v>3.250999927520752</v>
      </c>
      <c r="E22" s="4">
        <v>0</v>
      </c>
      <c r="F22" s="2" t="s">
        <v>33</v>
      </c>
      <c r="G22" s="32">
        <f t="shared" si="0"/>
        <v>3.250999927520752</v>
      </c>
      <c r="H22" s="2" t="s">
        <v>34</v>
      </c>
      <c r="I22" s="13" t="s">
        <v>3006</v>
      </c>
    </row>
    <row r="23" spans="1:16" ht="30.75" thickBot="1" x14ac:dyDescent="0.3">
      <c r="A23" s="12" t="s">
        <v>35</v>
      </c>
      <c r="B23" s="2" t="s">
        <v>2887</v>
      </c>
      <c r="C23" s="3" t="s">
        <v>2831</v>
      </c>
      <c r="D23" s="4">
        <v>1.2150000333786011</v>
      </c>
      <c r="E23" s="4">
        <v>0</v>
      </c>
      <c r="F23" s="2" t="s">
        <v>36</v>
      </c>
      <c r="G23" s="32">
        <f t="shared" si="0"/>
        <v>1.2150000333786011</v>
      </c>
      <c r="H23" s="2" t="s">
        <v>37</v>
      </c>
      <c r="I23" s="13" t="s">
        <v>226</v>
      </c>
    </row>
    <row r="24" spans="1:16" ht="45.75" thickBot="1" x14ac:dyDescent="0.3">
      <c r="A24" s="12" t="s">
        <v>38</v>
      </c>
      <c r="B24" s="2" t="s">
        <v>39</v>
      </c>
      <c r="C24" s="3" t="s">
        <v>2831</v>
      </c>
      <c r="D24" s="4">
        <v>1.593000054359436</v>
      </c>
      <c r="E24" s="4">
        <v>0</v>
      </c>
      <c r="F24" s="2" t="s">
        <v>40</v>
      </c>
      <c r="G24" s="32">
        <f t="shared" si="0"/>
        <v>1.593000054359436</v>
      </c>
      <c r="H24" s="2" t="s">
        <v>41</v>
      </c>
      <c r="I24" s="13" t="s">
        <v>3192</v>
      </c>
    </row>
    <row r="25" spans="1:16" ht="45.75" thickBot="1" x14ac:dyDescent="0.3">
      <c r="A25" s="12" t="s">
        <v>42</v>
      </c>
      <c r="B25" s="2" t="s">
        <v>43</v>
      </c>
      <c r="C25" s="3" t="s">
        <v>2831</v>
      </c>
      <c r="D25" s="4">
        <v>2.0109999179840088</v>
      </c>
      <c r="E25" s="4">
        <v>0</v>
      </c>
      <c r="F25" s="2" t="s">
        <v>44</v>
      </c>
      <c r="G25" s="32">
        <f t="shared" si="0"/>
        <v>2.0109999179840088</v>
      </c>
      <c r="H25" s="2" t="s">
        <v>45</v>
      </c>
      <c r="I25" s="41" t="s">
        <v>346</v>
      </c>
    </row>
    <row r="26" spans="1:16" ht="30.75" thickBot="1" x14ac:dyDescent="0.3">
      <c r="A26" s="12" t="s">
        <v>46</v>
      </c>
      <c r="B26" s="2" t="s">
        <v>47</v>
      </c>
      <c r="C26" s="3" t="s">
        <v>2831</v>
      </c>
      <c r="D26" s="4">
        <v>2.2770000000000001</v>
      </c>
      <c r="E26" s="4">
        <v>0</v>
      </c>
      <c r="F26" s="2" t="s">
        <v>48</v>
      </c>
      <c r="G26" s="32">
        <f t="shared" si="0"/>
        <v>2.2770000000000001</v>
      </c>
      <c r="H26" s="108" t="s">
        <v>49</v>
      </c>
      <c r="I26" s="5" t="s">
        <v>3034</v>
      </c>
    </row>
    <row r="27" spans="1:16" ht="15.75" thickBot="1" x14ac:dyDescent="0.3">
      <c r="A27" s="12" t="s">
        <v>50</v>
      </c>
      <c r="B27" s="2" t="s">
        <v>51</v>
      </c>
      <c r="C27" s="3" t="s">
        <v>2831</v>
      </c>
      <c r="D27" s="4">
        <v>2.3769999999999998</v>
      </c>
      <c r="E27" s="4">
        <v>0</v>
      </c>
      <c r="F27" s="2" t="s">
        <v>52</v>
      </c>
      <c r="G27" s="32">
        <f t="shared" si="0"/>
        <v>2.3769999999999998</v>
      </c>
      <c r="H27" s="108" t="s">
        <v>53</v>
      </c>
      <c r="I27" s="5" t="s">
        <v>3014</v>
      </c>
    </row>
    <row r="28" spans="1:16" ht="45.75" thickBot="1" x14ac:dyDescent="0.3">
      <c r="A28" s="12" t="s">
        <v>54</v>
      </c>
      <c r="B28" s="2" t="s">
        <v>55</v>
      </c>
      <c r="C28" s="3" t="s">
        <v>2831</v>
      </c>
      <c r="D28" s="4">
        <v>0.79500001668930054</v>
      </c>
      <c r="E28" s="4">
        <v>0</v>
      </c>
      <c r="F28" s="2" t="s">
        <v>56</v>
      </c>
      <c r="G28" s="32">
        <f t="shared" si="0"/>
        <v>0.79500001668930054</v>
      </c>
      <c r="H28" s="108" t="s">
        <v>57</v>
      </c>
      <c r="I28" s="5" t="s">
        <v>3034</v>
      </c>
    </row>
    <row r="29" spans="1:16" ht="60.75" thickBot="1" x14ac:dyDescent="0.3">
      <c r="A29" s="12" t="s">
        <v>58</v>
      </c>
      <c r="B29" s="2" t="s">
        <v>59</v>
      </c>
      <c r="C29" s="3" t="s">
        <v>2831</v>
      </c>
      <c r="D29" s="4">
        <v>0.13800000000000001</v>
      </c>
      <c r="E29" s="4">
        <v>0</v>
      </c>
      <c r="F29" s="2" t="s">
        <v>60</v>
      </c>
      <c r="G29" s="32">
        <f t="shared" si="0"/>
        <v>0.13800000000000001</v>
      </c>
      <c r="H29" s="108" t="s">
        <v>61</v>
      </c>
      <c r="I29" s="5" t="s">
        <v>3014</v>
      </c>
    </row>
    <row r="30" spans="1:16" ht="15.75" thickBot="1" x14ac:dyDescent="0.3">
      <c r="A30" s="12" t="s">
        <v>62</v>
      </c>
      <c r="B30" s="2" t="s">
        <v>63</v>
      </c>
      <c r="C30" s="3" t="s">
        <v>2831</v>
      </c>
      <c r="D30" s="4">
        <v>0.91399997472763062</v>
      </c>
      <c r="E30" s="4">
        <v>0</v>
      </c>
      <c r="F30" s="2" t="s">
        <v>64</v>
      </c>
      <c r="G30" s="32">
        <f t="shared" si="0"/>
        <v>0.91399997472763062</v>
      </c>
      <c r="H30" s="108" t="s">
        <v>65</v>
      </c>
      <c r="I30" s="5" t="s">
        <v>3014</v>
      </c>
    </row>
    <row r="31" spans="1:16" ht="15.75" thickBot="1" x14ac:dyDescent="0.3">
      <c r="A31" s="12" t="s">
        <v>66</v>
      </c>
      <c r="B31" s="2" t="s">
        <v>67</v>
      </c>
      <c r="C31" s="3" t="s">
        <v>2831</v>
      </c>
      <c r="D31" s="4">
        <v>2.52</v>
      </c>
      <c r="E31" s="4">
        <v>0</v>
      </c>
      <c r="F31" s="2" t="s">
        <v>68</v>
      </c>
      <c r="G31" s="32">
        <f t="shared" si="0"/>
        <v>2.52</v>
      </c>
      <c r="H31" s="108" t="s">
        <v>69</v>
      </c>
      <c r="I31" s="5" t="s">
        <v>3197</v>
      </c>
    </row>
    <row r="32" spans="1:16" ht="45.75" thickBot="1" x14ac:dyDescent="0.3">
      <c r="A32" s="12" t="s">
        <v>70</v>
      </c>
      <c r="B32" s="2" t="s">
        <v>71</v>
      </c>
      <c r="C32" s="3" t="s">
        <v>2831</v>
      </c>
      <c r="D32" s="4">
        <v>1.901</v>
      </c>
      <c r="E32" s="4">
        <v>0</v>
      </c>
      <c r="F32" s="2" t="s">
        <v>72</v>
      </c>
      <c r="G32" s="32">
        <f t="shared" si="0"/>
        <v>1.901</v>
      </c>
      <c r="H32" s="2" t="s">
        <v>73</v>
      </c>
      <c r="I32" s="11" t="s">
        <v>3060</v>
      </c>
    </row>
    <row r="33" spans="1:9" ht="30.75" thickBot="1" x14ac:dyDescent="0.3">
      <c r="A33" s="12" t="s">
        <v>74</v>
      </c>
      <c r="B33" s="2" t="s">
        <v>75</v>
      </c>
      <c r="C33" s="3" t="s">
        <v>2831</v>
      </c>
      <c r="D33" s="4">
        <v>1.4559999704360962</v>
      </c>
      <c r="E33" s="4">
        <v>0</v>
      </c>
      <c r="F33" s="2" t="s">
        <v>76</v>
      </c>
      <c r="G33" s="32">
        <f t="shared" si="0"/>
        <v>1.4559999704360962</v>
      </c>
      <c r="H33" s="2" t="s">
        <v>77</v>
      </c>
      <c r="I33" s="13" t="s">
        <v>3089</v>
      </c>
    </row>
    <row r="34" spans="1:9" ht="45.75" thickBot="1" x14ac:dyDescent="0.3">
      <c r="A34" s="12" t="s">
        <v>78</v>
      </c>
      <c r="B34" s="34" t="s">
        <v>79</v>
      </c>
      <c r="C34" s="3" t="s">
        <v>2831</v>
      </c>
      <c r="D34" s="4">
        <v>0.44800000000000001</v>
      </c>
      <c r="E34" s="4">
        <v>0</v>
      </c>
      <c r="F34" s="2" t="s">
        <v>80</v>
      </c>
      <c r="G34" s="32">
        <f t="shared" si="0"/>
        <v>0.44800000000000001</v>
      </c>
      <c r="H34" s="2" t="s">
        <v>81</v>
      </c>
      <c r="I34" s="13" t="s">
        <v>3197</v>
      </c>
    </row>
    <row r="35" spans="1:9" ht="45.75" thickBot="1" x14ac:dyDescent="0.3">
      <c r="A35" s="12" t="s">
        <v>82</v>
      </c>
      <c r="B35" s="2" t="s">
        <v>83</v>
      </c>
      <c r="C35" s="3" t="s">
        <v>2831</v>
      </c>
      <c r="D35" s="4">
        <v>1.8240000000000001</v>
      </c>
      <c r="E35" s="4">
        <v>0</v>
      </c>
      <c r="F35" s="2" t="s">
        <v>84</v>
      </c>
      <c r="G35" s="32">
        <f t="shared" si="0"/>
        <v>1.8240000000000001</v>
      </c>
      <c r="H35" s="2" t="s">
        <v>15</v>
      </c>
      <c r="I35" s="13" t="s">
        <v>3198</v>
      </c>
    </row>
    <row r="36" spans="1:9" ht="15.75" thickBot="1" x14ac:dyDescent="0.3">
      <c r="A36" s="12" t="s">
        <v>85</v>
      </c>
      <c r="B36" s="2" t="s">
        <v>86</v>
      </c>
      <c r="C36" s="3" t="s">
        <v>2831</v>
      </c>
      <c r="D36" s="4">
        <v>1.7209999561309814</v>
      </c>
      <c r="E36" s="4">
        <v>0</v>
      </c>
      <c r="F36" s="2" t="s">
        <v>87</v>
      </c>
      <c r="G36" s="32">
        <f t="shared" si="0"/>
        <v>1.7209999561309814</v>
      </c>
      <c r="H36" s="2" t="s">
        <v>88</v>
      </c>
      <c r="I36" s="13" t="s">
        <v>3034</v>
      </c>
    </row>
    <row r="37" spans="1:9" ht="45.75" thickBot="1" x14ac:dyDescent="0.3">
      <c r="A37" s="12" t="s">
        <v>89</v>
      </c>
      <c r="B37" s="2" t="s">
        <v>90</v>
      </c>
      <c r="C37" s="3" t="s">
        <v>2831</v>
      </c>
      <c r="D37" s="4">
        <v>0.60000002384185791</v>
      </c>
      <c r="E37" s="4">
        <v>0</v>
      </c>
      <c r="F37" s="2" t="s">
        <v>91</v>
      </c>
      <c r="G37" s="32">
        <f t="shared" si="0"/>
        <v>0.60000002384185791</v>
      </c>
      <c r="H37" s="2" t="s">
        <v>92</v>
      </c>
      <c r="I37" s="13" t="s">
        <v>3034</v>
      </c>
    </row>
    <row r="38" spans="1:9" ht="45.75" thickBot="1" x14ac:dyDescent="0.3">
      <c r="A38" s="12" t="s">
        <v>93</v>
      </c>
      <c r="B38" s="2" t="s">
        <v>94</v>
      </c>
      <c r="C38" s="3" t="s">
        <v>2831</v>
      </c>
      <c r="D38" s="4">
        <v>1.1599999999999999</v>
      </c>
      <c r="E38" s="4">
        <v>0</v>
      </c>
      <c r="F38" s="2" t="s">
        <v>95</v>
      </c>
      <c r="G38" s="32">
        <f t="shared" si="0"/>
        <v>1.1599999999999999</v>
      </c>
      <c r="H38" s="2" t="s">
        <v>96</v>
      </c>
      <c r="I38" s="13" t="s">
        <v>3199</v>
      </c>
    </row>
    <row r="39" spans="1:9" ht="75.75" thickBot="1" x14ac:dyDescent="0.3">
      <c r="A39" s="12" t="s">
        <v>97</v>
      </c>
      <c r="B39" s="2" t="s">
        <v>98</v>
      </c>
      <c r="C39" s="3" t="s">
        <v>2831</v>
      </c>
      <c r="D39" s="4">
        <v>0.50800000000000001</v>
      </c>
      <c r="E39" s="4">
        <v>0</v>
      </c>
      <c r="F39" s="2" t="s">
        <v>99</v>
      </c>
      <c r="G39" s="32">
        <f t="shared" si="0"/>
        <v>0.50800000000000001</v>
      </c>
      <c r="H39" s="2" t="s">
        <v>15</v>
      </c>
      <c r="I39" s="13"/>
    </row>
    <row r="40" spans="1:9" ht="45.75" thickBot="1" x14ac:dyDescent="0.3">
      <c r="A40" s="12" t="s">
        <v>100</v>
      </c>
      <c r="B40" s="2" t="s">
        <v>101</v>
      </c>
      <c r="C40" s="3" t="s">
        <v>2831</v>
      </c>
      <c r="D40" s="4">
        <v>1.4</v>
      </c>
      <c r="E40" s="4">
        <v>0</v>
      </c>
      <c r="F40" s="2" t="s">
        <v>102</v>
      </c>
      <c r="G40" s="32">
        <f t="shared" si="0"/>
        <v>1.4</v>
      </c>
      <c r="H40" s="2" t="s">
        <v>15</v>
      </c>
      <c r="I40" s="13" t="s">
        <v>3200</v>
      </c>
    </row>
    <row r="41" spans="1:9" ht="30.75" thickBot="1" x14ac:dyDescent="0.3">
      <c r="A41" s="12" t="s">
        <v>103</v>
      </c>
      <c r="B41" s="2" t="s">
        <v>104</v>
      </c>
      <c r="C41" s="3" t="s">
        <v>2831</v>
      </c>
      <c r="D41" s="4">
        <v>2.4330000877380371</v>
      </c>
      <c r="E41" s="4">
        <v>0</v>
      </c>
      <c r="F41" s="2" t="s">
        <v>105</v>
      </c>
      <c r="G41" s="32">
        <f t="shared" si="0"/>
        <v>2.4330000877380371</v>
      </c>
      <c r="H41" s="2" t="s">
        <v>45</v>
      </c>
      <c r="I41" s="13" t="s">
        <v>3200</v>
      </c>
    </row>
    <row r="42" spans="1:9" ht="30.75" thickBot="1" x14ac:dyDescent="0.3">
      <c r="A42" s="12" t="s">
        <v>106</v>
      </c>
      <c r="B42" s="2" t="s">
        <v>107</v>
      </c>
      <c r="C42" s="3" t="s">
        <v>2831</v>
      </c>
      <c r="D42" s="4">
        <v>4.7130000000000001</v>
      </c>
      <c r="E42" s="4">
        <v>0</v>
      </c>
      <c r="F42" s="2" t="s">
        <v>108</v>
      </c>
      <c r="G42" s="32">
        <f t="shared" si="0"/>
        <v>4.7130000000000001</v>
      </c>
      <c r="H42" s="2" t="s">
        <v>109</v>
      </c>
      <c r="I42" s="13" t="s">
        <v>3201</v>
      </c>
    </row>
    <row r="43" spans="1:9" ht="45.75" thickBot="1" x14ac:dyDescent="0.3">
      <c r="A43" s="12" t="s">
        <v>110</v>
      </c>
      <c r="B43" s="2" t="s">
        <v>111</v>
      </c>
      <c r="C43" s="3" t="s">
        <v>2831</v>
      </c>
      <c r="D43" s="4">
        <v>1.1030000448226929</v>
      </c>
      <c r="E43" s="4">
        <v>0</v>
      </c>
      <c r="F43" s="2" t="s">
        <v>112</v>
      </c>
      <c r="G43" s="32">
        <f t="shared" si="0"/>
        <v>1.1030000448226929</v>
      </c>
      <c r="H43" s="2" t="s">
        <v>113</v>
      </c>
      <c r="I43" s="13"/>
    </row>
    <row r="44" spans="1:9" ht="45.75" thickBot="1" x14ac:dyDescent="0.3">
      <c r="A44" s="12" t="s">
        <v>114</v>
      </c>
      <c r="B44" s="2" t="s">
        <v>115</v>
      </c>
      <c r="C44" s="3" t="s">
        <v>2831</v>
      </c>
      <c r="D44" s="4">
        <v>1.8080000000000001</v>
      </c>
      <c r="E44" s="4">
        <v>0</v>
      </c>
      <c r="F44" s="2" t="s">
        <v>116</v>
      </c>
      <c r="G44" s="32">
        <f t="shared" si="0"/>
        <v>1.8080000000000001</v>
      </c>
      <c r="H44" s="2" t="s">
        <v>117</v>
      </c>
      <c r="I44" s="13"/>
    </row>
    <row r="45" spans="1:9" ht="30.75" thickBot="1" x14ac:dyDescent="0.3">
      <c r="A45" s="12" t="s">
        <v>118</v>
      </c>
      <c r="B45" s="2" t="s">
        <v>119</v>
      </c>
      <c r="C45" s="3" t="s">
        <v>2831</v>
      </c>
      <c r="D45" s="4">
        <v>0.68500000000000005</v>
      </c>
      <c r="E45" s="4">
        <v>0</v>
      </c>
      <c r="F45" s="2" t="s">
        <v>120</v>
      </c>
      <c r="G45" s="32">
        <f t="shared" si="0"/>
        <v>0.68500000000000005</v>
      </c>
      <c r="H45" s="2" t="s">
        <v>15</v>
      </c>
      <c r="I45" s="13"/>
    </row>
    <row r="46" spans="1:9" ht="45.75" thickBot="1" x14ac:dyDescent="0.3">
      <c r="A46" s="12" t="s">
        <v>121</v>
      </c>
      <c r="B46" s="2" t="s">
        <v>122</v>
      </c>
      <c r="C46" s="3" t="s">
        <v>2831</v>
      </c>
      <c r="D46" s="4">
        <v>1.1240000000000001</v>
      </c>
      <c r="E46" s="4">
        <v>0</v>
      </c>
      <c r="F46" s="2" t="s">
        <v>123</v>
      </c>
      <c r="G46" s="32">
        <f t="shared" si="0"/>
        <v>1.1240000000000001</v>
      </c>
      <c r="H46" s="2" t="s">
        <v>92</v>
      </c>
      <c r="I46" s="13"/>
    </row>
    <row r="47" spans="1:9" ht="15.75" thickBot="1" x14ac:dyDescent="0.3">
      <c r="A47" s="12" t="s">
        <v>124</v>
      </c>
      <c r="B47" s="2" t="s">
        <v>125</v>
      </c>
      <c r="C47" s="3" t="s">
        <v>2831</v>
      </c>
      <c r="D47" s="4">
        <v>1.0509999999999999</v>
      </c>
      <c r="E47" s="4">
        <v>0</v>
      </c>
      <c r="F47" s="2" t="s">
        <v>126</v>
      </c>
      <c r="G47" s="32">
        <f t="shared" si="0"/>
        <v>1.0509999999999999</v>
      </c>
      <c r="H47" s="2" t="s">
        <v>127</v>
      </c>
      <c r="I47" s="13"/>
    </row>
    <row r="48" spans="1:9" ht="30.75" thickBot="1" x14ac:dyDescent="0.3">
      <c r="A48" s="12" t="s">
        <v>128</v>
      </c>
      <c r="B48" s="2" t="s">
        <v>129</v>
      </c>
      <c r="C48" s="3" t="s">
        <v>2831</v>
      </c>
      <c r="D48" s="4">
        <v>1.3140000000000001</v>
      </c>
      <c r="E48" s="4">
        <v>0</v>
      </c>
      <c r="F48" s="2" t="s">
        <v>130</v>
      </c>
      <c r="G48" s="32">
        <f t="shared" si="0"/>
        <v>1.3140000000000001</v>
      </c>
      <c r="H48" s="2" t="s">
        <v>131</v>
      </c>
      <c r="I48" s="13"/>
    </row>
    <row r="49" spans="1:9" ht="30.75" thickBot="1" x14ac:dyDescent="0.3">
      <c r="A49" s="12" t="s">
        <v>132</v>
      </c>
      <c r="B49" s="2" t="s">
        <v>133</v>
      </c>
      <c r="C49" s="3" t="s">
        <v>2831</v>
      </c>
      <c r="D49" s="4">
        <v>1.08</v>
      </c>
      <c r="E49" s="4">
        <v>0</v>
      </c>
      <c r="F49" s="2" t="s">
        <v>134</v>
      </c>
      <c r="G49" s="32">
        <f t="shared" si="0"/>
        <v>1.08</v>
      </c>
      <c r="H49" s="2" t="s">
        <v>135</v>
      </c>
      <c r="I49" s="13"/>
    </row>
    <row r="50" spans="1:9" ht="45.75" thickBot="1" x14ac:dyDescent="0.3">
      <c r="A50" s="12" t="s">
        <v>136</v>
      </c>
      <c r="B50" s="2" t="s">
        <v>137</v>
      </c>
      <c r="C50" s="3" t="s">
        <v>2831</v>
      </c>
      <c r="D50" s="4">
        <v>0.80300000000000005</v>
      </c>
      <c r="E50" s="4">
        <v>0</v>
      </c>
      <c r="F50" s="2" t="s">
        <v>138</v>
      </c>
      <c r="G50" s="32">
        <f t="shared" si="0"/>
        <v>0.80300000000000005</v>
      </c>
      <c r="H50" s="2" t="s">
        <v>45</v>
      </c>
      <c r="I50" s="13"/>
    </row>
    <row r="51" spans="1:9" ht="15.75" thickBot="1" x14ac:dyDescent="0.3">
      <c r="A51" s="12" t="s">
        <v>139</v>
      </c>
      <c r="B51" s="2" t="s">
        <v>140</v>
      </c>
      <c r="C51" s="3" t="s">
        <v>2831</v>
      </c>
      <c r="D51" s="4">
        <v>0.95399999999999996</v>
      </c>
      <c r="E51" s="4">
        <v>0</v>
      </c>
      <c r="F51" s="2" t="s">
        <v>141</v>
      </c>
      <c r="G51" s="32">
        <f t="shared" si="0"/>
        <v>0.95399999999999996</v>
      </c>
      <c r="H51" s="2" t="s">
        <v>142</v>
      </c>
      <c r="I51" s="13"/>
    </row>
    <row r="52" spans="1:9" ht="45.75" thickBot="1" x14ac:dyDescent="0.3">
      <c r="A52" s="12" t="s">
        <v>143</v>
      </c>
      <c r="B52" s="2" t="s">
        <v>144</v>
      </c>
      <c r="C52" s="3" t="s">
        <v>2831</v>
      </c>
      <c r="D52" s="4">
        <v>1.7529999999999999</v>
      </c>
      <c r="E52" s="4">
        <v>0</v>
      </c>
      <c r="F52" s="2" t="s">
        <v>145</v>
      </c>
      <c r="G52" s="32">
        <f t="shared" si="0"/>
        <v>1.7529999999999999</v>
      </c>
      <c r="H52" s="2" t="s">
        <v>146</v>
      </c>
      <c r="I52" s="13"/>
    </row>
    <row r="53" spans="1:9" ht="30.75" thickBot="1" x14ac:dyDescent="0.3">
      <c r="A53" s="12" t="s">
        <v>147</v>
      </c>
      <c r="B53" s="2" t="s">
        <v>148</v>
      </c>
      <c r="C53" s="3" t="s">
        <v>2831</v>
      </c>
      <c r="D53" s="4">
        <v>2.2919999999999998</v>
      </c>
      <c r="E53" s="4">
        <v>0</v>
      </c>
      <c r="F53" s="2" t="s">
        <v>149</v>
      </c>
      <c r="G53" s="32">
        <f t="shared" si="0"/>
        <v>2.2919999999999998</v>
      </c>
      <c r="H53" s="2" t="s">
        <v>150</v>
      </c>
      <c r="I53" s="13"/>
    </row>
    <row r="54" spans="1:9" ht="30.75" thickBot="1" x14ac:dyDescent="0.3">
      <c r="A54" s="12" t="s">
        <v>151</v>
      </c>
      <c r="B54" s="2" t="s">
        <v>152</v>
      </c>
      <c r="C54" s="3" t="s">
        <v>2831</v>
      </c>
      <c r="D54" s="4">
        <v>2.2480000000000002</v>
      </c>
      <c r="E54" s="4">
        <v>0</v>
      </c>
      <c r="F54" s="2" t="s">
        <v>153</v>
      </c>
      <c r="G54" s="32">
        <f t="shared" si="0"/>
        <v>2.2480000000000002</v>
      </c>
      <c r="H54" s="2" t="s">
        <v>96</v>
      </c>
      <c r="I54" s="13"/>
    </row>
    <row r="55" spans="1:9" ht="30.75" thickBot="1" x14ac:dyDescent="0.3">
      <c r="A55" s="12" t="s">
        <v>154</v>
      </c>
      <c r="B55" s="2" t="s">
        <v>155</v>
      </c>
      <c r="C55" s="3" t="s">
        <v>2831</v>
      </c>
      <c r="D55" s="4">
        <v>1.224</v>
      </c>
      <c r="E55" s="4">
        <v>0</v>
      </c>
      <c r="F55" s="2" t="s">
        <v>156</v>
      </c>
      <c r="G55" s="32">
        <f t="shared" si="0"/>
        <v>1.224</v>
      </c>
      <c r="H55" s="2" t="s">
        <v>157</v>
      </c>
      <c r="I55" s="13"/>
    </row>
    <row r="56" spans="1:9" ht="30.75" thickBot="1" x14ac:dyDescent="0.3">
      <c r="A56" s="12" t="s">
        <v>158</v>
      </c>
      <c r="B56" s="2" t="s">
        <v>159</v>
      </c>
      <c r="C56" s="3" t="s">
        <v>2831</v>
      </c>
      <c r="D56" s="4">
        <v>0.94199997186660767</v>
      </c>
      <c r="E56" s="4">
        <v>0</v>
      </c>
      <c r="F56" s="2" t="s">
        <v>160</v>
      </c>
      <c r="G56" s="32">
        <f t="shared" si="0"/>
        <v>0.94199997186660767</v>
      </c>
      <c r="H56" s="2" t="s">
        <v>161</v>
      </c>
      <c r="I56" s="13"/>
    </row>
    <row r="57" spans="1:9" ht="45.75" thickBot="1" x14ac:dyDescent="0.3">
      <c r="A57" s="12" t="s">
        <v>162</v>
      </c>
      <c r="B57" s="2" t="s">
        <v>163</v>
      </c>
      <c r="C57" s="3" t="s">
        <v>2831</v>
      </c>
      <c r="D57" s="4">
        <v>0.36399999999999999</v>
      </c>
      <c r="E57" s="4">
        <v>0</v>
      </c>
      <c r="F57" s="2" t="s">
        <v>164</v>
      </c>
      <c r="G57" s="32">
        <f t="shared" si="0"/>
        <v>0.36399999999999999</v>
      </c>
      <c r="H57" s="2" t="s">
        <v>165</v>
      </c>
      <c r="I57" s="13"/>
    </row>
    <row r="58" spans="1:9" ht="45.75" thickBot="1" x14ac:dyDescent="0.3">
      <c r="A58" s="12" t="s">
        <v>166</v>
      </c>
      <c r="B58" s="2" t="s">
        <v>167</v>
      </c>
      <c r="C58" s="3" t="s">
        <v>2831</v>
      </c>
      <c r="D58" s="4">
        <v>1.8280000000000001</v>
      </c>
      <c r="E58" s="4">
        <v>0</v>
      </c>
      <c r="F58" s="2" t="s">
        <v>168</v>
      </c>
      <c r="G58" s="32">
        <f t="shared" si="0"/>
        <v>1.8280000000000001</v>
      </c>
      <c r="H58" s="2" t="s">
        <v>45</v>
      </c>
      <c r="I58" s="13"/>
    </row>
    <row r="59" spans="1:9" ht="45.75" thickBot="1" x14ac:dyDescent="0.3">
      <c r="A59" s="12" t="s">
        <v>169</v>
      </c>
      <c r="B59" s="2" t="s">
        <v>170</v>
      </c>
      <c r="C59" s="3" t="s">
        <v>2831</v>
      </c>
      <c r="D59" s="4">
        <v>1.4789999723434448</v>
      </c>
      <c r="E59" s="4">
        <v>0</v>
      </c>
      <c r="F59" s="2" t="s">
        <v>171</v>
      </c>
      <c r="G59" s="32">
        <f t="shared" si="0"/>
        <v>1.4789999723434448</v>
      </c>
      <c r="H59" s="2" t="s">
        <v>45</v>
      </c>
      <c r="I59" s="13"/>
    </row>
    <row r="60" spans="1:9" ht="75.75" thickBot="1" x14ac:dyDescent="0.3">
      <c r="A60" s="12" t="s">
        <v>172</v>
      </c>
      <c r="B60" s="2" t="s">
        <v>173</v>
      </c>
      <c r="C60" s="3" t="s">
        <v>2831</v>
      </c>
      <c r="D60" s="4">
        <v>0.51300000000000001</v>
      </c>
      <c r="E60" s="4">
        <v>0</v>
      </c>
      <c r="F60" s="2" t="s">
        <v>174</v>
      </c>
      <c r="G60" s="32">
        <f t="shared" si="0"/>
        <v>0.51300000000000001</v>
      </c>
      <c r="H60" s="2" t="s">
        <v>92</v>
      </c>
      <c r="I60" s="13"/>
    </row>
    <row r="61" spans="1:9" ht="30.75" thickBot="1" x14ac:dyDescent="0.3">
      <c r="A61" s="12" t="s">
        <v>175</v>
      </c>
      <c r="B61" s="2" t="s">
        <v>176</v>
      </c>
      <c r="C61" s="3" t="s">
        <v>2831</v>
      </c>
      <c r="D61" s="4">
        <v>0.33300000000000002</v>
      </c>
      <c r="E61" s="4">
        <v>0</v>
      </c>
      <c r="F61" s="2" t="s">
        <v>177</v>
      </c>
      <c r="G61" s="32">
        <f t="shared" si="0"/>
        <v>0.33300000000000002</v>
      </c>
      <c r="H61" s="2" t="s">
        <v>178</v>
      </c>
      <c r="I61" s="13"/>
    </row>
    <row r="62" spans="1:9" ht="30.75" thickBot="1" x14ac:dyDescent="0.3">
      <c r="A62" s="12" t="s">
        <v>179</v>
      </c>
      <c r="B62" s="2" t="s">
        <v>180</v>
      </c>
      <c r="C62" s="3" t="s">
        <v>2831</v>
      </c>
      <c r="D62" s="4">
        <v>0.71699999999999997</v>
      </c>
      <c r="E62" s="4">
        <v>0</v>
      </c>
      <c r="F62" s="2" t="s">
        <v>181</v>
      </c>
      <c r="G62" s="32">
        <f t="shared" si="0"/>
        <v>0.71699999999999997</v>
      </c>
      <c r="H62" s="2" t="s">
        <v>182</v>
      </c>
      <c r="I62" s="13"/>
    </row>
    <row r="63" spans="1:9" ht="30.75" thickBot="1" x14ac:dyDescent="0.3">
      <c r="A63" s="12" t="s">
        <v>183</v>
      </c>
      <c r="B63" s="2" t="s">
        <v>184</v>
      </c>
      <c r="C63" s="3" t="s">
        <v>2831</v>
      </c>
      <c r="D63" s="4">
        <v>2.1560000000000001</v>
      </c>
      <c r="E63" s="4">
        <v>0</v>
      </c>
      <c r="F63" s="2" t="s">
        <v>185</v>
      </c>
      <c r="G63" s="32">
        <f t="shared" si="0"/>
        <v>2.1560000000000001</v>
      </c>
      <c r="H63" s="2" t="s">
        <v>186</v>
      </c>
      <c r="I63" s="13"/>
    </row>
    <row r="64" spans="1:9" ht="30.75" thickBot="1" x14ac:dyDescent="0.3">
      <c r="A64" s="12" t="s">
        <v>187</v>
      </c>
      <c r="B64" s="2" t="s">
        <v>188</v>
      </c>
      <c r="C64" s="3" t="s">
        <v>2831</v>
      </c>
      <c r="D64" s="4">
        <v>0.38300000000000001</v>
      </c>
      <c r="E64" s="4">
        <v>0</v>
      </c>
      <c r="F64" s="2" t="s">
        <v>189</v>
      </c>
      <c r="G64" s="32">
        <f t="shared" si="0"/>
        <v>0.38300000000000001</v>
      </c>
      <c r="H64" s="2" t="s">
        <v>190</v>
      </c>
      <c r="I64" s="13"/>
    </row>
    <row r="65" spans="1:9" ht="15.75" thickBot="1" x14ac:dyDescent="0.3">
      <c r="A65" s="12" t="s">
        <v>191</v>
      </c>
      <c r="B65" s="2" t="s">
        <v>192</v>
      </c>
      <c r="C65" s="3" t="s">
        <v>2831</v>
      </c>
      <c r="D65" s="4">
        <v>0.76200000000000001</v>
      </c>
      <c r="E65" s="4">
        <v>0</v>
      </c>
      <c r="F65" s="2" t="s">
        <v>193</v>
      </c>
      <c r="G65" s="32">
        <f t="shared" si="0"/>
        <v>0.76200000000000001</v>
      </c>
      <c r="H65" s="2" t="s">
        <v>194</v>
      </c>
      <c r="I65" s="13"/>
    </row>
    <row r="66" spans="1:9" ht="30.75" thickBot="1" x14ac:dyDescent="0.3">
      <c r="A66" s="12" t="s">
        <v>195</v>
      </c>
      <c r="B66" s="2" t="s">
        <v>196</v>
      </c>
      <c r="C66" s="3" t="s">
        <v>2831</v>
      </c>
      <c r="D66" s="4">
        <v>1.6259999999999999</v>
      </c>
      <c r="E66" s="4">
        <v>0</v>
      </c>
      <c r="F66" s="2" t="s">
        <v>197</v>
      </c>
      <c r="G66" s="32">
        <f t="shared" si="0"/>
        <v>1.6259999999999999</v>
      </c>
      <c r="H66" s="2" t="s">
        <v>198</v>
      </c>
      <c r="I66" s="13"/>
    </row>
    <row r="67" spans="1:9" ht="60.75" thickBot="1" x14ac:dyDescent="0.3">
      <c r="A67" s="12" t="s">
        <v>199</v>
      </c>
      <c r="B67" s="2" t="s">
        <v>200</v>
      </c>
      <c r="C67" s="3" t="s">
        <v>2831</v>
      </c>
      <c r="D67" s="4">
        <v>0.42299999999999999</v>
      </c>
      <c r="E67" s="4">
        <v>0</v>
      </c>
      <c r="F67" s="2" t="s">
        <v>201</v>
      </c>
      <c r="G67" s="32">
        <f t="shared" si="0"/>
        <v>0.42299999999999999</v>
      </c>
      <c r="H67" s="2" t="s">
        <v>45</v>
      </c>
      <c r="I67" s="13"/>
    </row>
    <row r="68" spans="1:9" ht="30.75" thickBot="1" x14ac:dyDescent="0.3">
      <c r="A68" s="12" t="s">
        <v>202</v>
      </c>
      <c r="B68" s="2" t="s">
        <v>203</v>
      </c>
      <c r="C68" s="3" t="s">
        <v>2831</v>
      </c>
      <c r="D68" s="4">
        <v>3.093</v>
      </c>
      <c r="E68" s="4">
        <v>0</v>
      </c>
      <c r="F68" s="2" t="s">
        <v>204</v>
      </c>
      <c r="G68" s="32">
        <f t="shared" si="0"/>
        <v>3.093</v>
      </c>
      <c r="H68" s="2" t="s">
        <v>45</v>
      </c>
      <c r="I68" s="13"/>
    </row>
    <row r="69" spans="1:9" ht="45.75" thickBot="1" x14ac:dyDescent="0.3">
      <c r="A69" s="12" t="s">
        <v>205</v>
      </c>
      <c r="B69" s="2" t="s">
        <v>206</v>
      </c>
      <c r="C69" s="3" t="s">
        <v>2831</v>
      </c>
      <c r="D69" s="4">
        <v>0.28699999999999998</v>
      </c>
      <c r="E69" s="4">
        <v>0</v>
      </c>
      <c r="F69" s="2" t="s">
        <v>207</v>
      </c>
      <c r="G69" s="32">
        <f t="shared" si="0"/>
        <v>0.28699999999999998</v>
      </c>
      <c r="H69" s="2" t="s">
        <v>117</v>
      </c>
      <c r="I69" s="13"/>
    </row>
    <row r="70" spans="1:9" ht="45.75" thickBot="1" x14ac:dyDescent="0.3">
      <c r="A70" s="12" t="s">
        <v>208</v>
      </c>
      <c r="B70" s="2" t="s">
        <v>209</v>
      </c>
      <c r="C70" s="3" t="s">
        <v>2831</v>
      </c>
      <c r="D70" s="4">
        <v>0.45800000000000002</v>
      </c>
      <c r="E70" s="4">
        <v>0</v>
      </c>
      <c r="F70" s="2" t="s">
        <v>210</v>
      </c>
      <c r="G70" s="32">
        <f t="shared" si="0"/>
        <v>0.45800000000000002</v>
      </c>
      <c r="H70" s="2" t="s">
        <v>34</v>
      </c>
      <c r="I70" s="13"/>
    </row>
    <row r="71" spans="1:9" ht="45.75" thickBot="1" x14ac:dyDescent="0.3">
      <c r="A71" s="12" t="s">
        <v>211</v>
      </c>
      <c r="B71" s="2" t="s">
        <v>122</v>
      </c>
      <c r="C71" s="3" t="s">
        <v>2831</v>
      </c>
      <c r="D71" s="4">
        <v>1.93</v>
      </c>
      <c r="E71" s="4">
        <v>0</v>
      </c>
      <c r="F71" s="2" t="s">
        <v>212</v>
      </c>
      <c r="G71" s="32">
        <f t="shared" si="0"/>
        <v>1.93</v>
      </c>
      <c r="H71" s="2" t="s">
        <v>213</v>
      </c>
      <c r="I71" s="13" t="s">
        <v>3199</v>
      </c>
    </row>
    <row r="72" spans="1:9" ht="30.75" thickBot="1" x14ac:dyDescent="0.3">
      <c r="A72" s="12" t="s">
        <v>214</v>
      </c>
      <c r="B72" s="2" t="s">
        <v>215</v>
      </c>
      <c r="C72" s="3" t="s">
        <v>2831</v>
      </c>
      <c r="D72" s="4">
        <v>0.61099999999999999</v>
      </c>
      <c r="E72" s="4">
        <v>0</v>
      </c>
      <c r="F72" s="2" t="s">
        <v>215</v>
      </c>
      <c r="G72" s="32">
        <f t="shared" si="0"/>
        <v>0.61099999999999999</v>
      </c>
      <c r="H72" s="2" t="s">
        <v>216</v>
      </c>
      <c r="I72" s="13"/>
    </row>
    <row r="73" spans="1:9" ht="45.75" thickBot="1" x14ac:dyDescent="0.3">
      <c r="A73" s="53" t="s">
        <v>217</v>
      </c>
      <c r="B73" s="35" t="s">
        <v>218</v>
      </c>
      <c r="C73" s="35" t="s">
        <v>2831</v>
      </c>
      <c r="D73" s="36">
        <v>0.77400000000000002</v>
      </c>
      <c r="E73" s="3">
        <v>0</v>
      </c>
      <c r="F73" s="35" t="s">
        <v>219</v>
      </c>
      <c r="G73" s="32">
        <f t="shared" si="0"/>
        <v>0.77400000000000002</v>
      </c>
      <c r="H73" s="35" t="s">
        <v>3007</v>
      </c>
      <c r="I73" s="35" t="s">
        <v>3006</v>
      </c>
    </row>
    <row r="74" spans="1:9" ht="30.75" thickBot="1" x14ac:dyDescent="0.3">
      <c r="A74" s="12" t="s">
        <v>2980</v>
      </c>
      <c r="B74" s="2" t="s">
        <v>2989</v>
      </c>
      <c r="C74" s="3" t="s">
        <v>2831</v>
      </c>
      <c r="D74" s="4">
        <v>0.57699999999999996</v>
      </c>
      <c r="E74" s="4">
        <v>0</v>
      </c>
      <c r="F74" s="2" t="s">
        <v>2988</v>
      </c>
      <c r="G74" s="32">
        <f t="shared" si="0"/>
        <v>0.57699999999999996</v>
      </c>
      <c r="H74" s="2" t="s">
        <v>2990</v>
      </c>
      <c r="I74" s="13" t="s">
        <v>2987</v>
      </c>
    </row>
    <row r="75" spans="1:9" ht="30.75" thickBot="1" x14ac:dyDescent="0.3">
      <c r="A75" s="12" t="s">
        <v>2983</v>
      </c>
      <c r="B75" s="2" t="s">
        <v>2997</v>
      </c>
      <c r="C75" s="3" t="s">
        <v>2831</v>
      </c>
      <c r="D75" s="4">
        <v>0.48</v>
      </c>
      <c r="E75" s="4">
        <v>0</v>
      </c>
      <c r="F75" s="2" t="s">
        <v>2991</v>
      </c>
      <c r="G75" s="32">
        <f t="shared" si="0"/>
        <v>0.48</v>
      </c>
      <c r="H75" s="2" t="s">
        <v>2992</v>
      </c>
      <c r="I75" s="13" t="s">
        <v>2993</v>
      </c>
    </row>
    <row r="76" spans="1:9" ht="30.75" thickBot="1" x14ac:dyDescent="0.3">
      <c r="A76" s="12" t="s">
        <v>3026</v>
      </c>
      <c r="B76" s="2" t="s">
        <v>3027</v>
      </c>
      <c r="C76" s="3" t="s">
        <v>2831</v>
      </c>
      <c r="D76" s="4">
        <v>0.58599999999999997</v>
      </c>
      <c r="E76" s="4">
        <v>0</v>
      </c>
      <c r="F76" s="2" t="s">
        <v>3028</v>
      </c>
      <c r="G76" s="32">
        <f t="shared" si="0"/>
        <v>0.58599999999999997</v>
      </c>
      <c r="H76" s="2" t="s">
        <v>3029</v>
      </c>
      <c r="I76" s="13" t="s">
        <v>3025</v>
      </c>
    </row>
    <row r="77" spans="1:9" ht="30.75" thickBot="1" x14ac:dyDescent="0.3">
      <c r="A77" s="12" t="s">
        <v>2981</v>
      </c>
      <c r="B77" s="2" t="s">
        <v>2972</v>
      </c>
      <c r="C77" s="3" t="s">
        <v>2831</v>
      </c>
      <c r="D77" s="4">
        <v>1.9590000000000001</v>
      </c>
      <c r="E77" s="4">
        <v>0</v>
      </c>
      <c r="F77" s="2" t="s">
        <v>2994</v>
      </c>
      <c r="G77" s="32">
        <f t="shared" si="0"/>
        <v>1.9590000000000001</v>
      </c>
      <c r="H77" s="2" t="s">
        <v>2995</v>
      </c>
      <c r="I77" s="13" t="s">
        <v>2996</v>
      </c>
    </row>
    <row r="78" spans="1:9" ht="30.75" thickBot="1" x14ac:dyDescent="0.3">
      <c r="A78" s="12" t="s">
        <v>2986</v>
      </c>
      <c r="B78" s="2" t="s">
        <v>2998</v>
      </c>
      <c r="C78" s="3" t="s">
        <v>2831</v>
      </c>
      <c r="D78" s="4">
        <v>0.52</v>
      </c>
      <c r="E78" s="4">
        <v>0</v>
      </c>
      <c r="F78" s="2" t="s">
        <v>2999</v>
      </c>
      <c r="G78" s="32">
        <f t="shared" si="0"/>
        <v>0.52</v>
      </c>
      <c r="H78" s="2" t="s">
        <v>3000</v>
      </c>
      <c r="I78" s="13" t="s">
        <v>3001</v>
      </c>
    </row>
    <row r="79" spans="1:9" ht="30.75" thickBot="1" x14ac:dyDescent="0.3">
      <c r="A79" s="12" t="s">
        <v>2984</v>
      </c>
      <c r="B79" s="2" t="s">
        <v>2997</v>
      </c>
      <c r="C79" s="3" t="s">
        <v>2831</v>
      </c>
      <c r="D79" s="4">
        <v>0.438</v>
      </c>
      <c r="E79" s="4">
        <v>0</v>
      </c>
      <c r="F79" s="2" t="s">
        <v>3108</v>
      </c>
      <c r="G79" s="32">
        <f t="shared" si="0"/>
        <v>0.438</v>
      </c>
      <c r="H79" s="2" t="s">
        <v>3005</v>
      </c>
      <c r="I79" s="13" t="s">
        <v>3003</v>
      </c>
    </row>
    <row r="80" spans="1:9" ht="30.75" thickBot="1" x14ac:dyDescent="0.3">
      <c r="A80" s="12" t="s">
        <v>2985</v>
      </c>
      <c r="B80" s="2" t="s">
        <v>2997</v>
      </c>
      <c r="C80" s="3" t="s">
        <v>2831</v>
      </c>
      <c r="D80" s="4">
        <v>0.22800000000000001</v>
      </c>
      <c r="E80" s="4">
        <v>0</v>
      </c>
      <c r="F80" s="2" t="s">
        <v>3004</v>
      </c>
      <c r="G80" s="32">
        <f t="shared" si="0"/>
        <v>0.22800000000000001</v>
      </c>
      <c r="H80" s="2" t="s">
        <v>3002</v>
      </c>
      <c r="I80" s="13" t="s">
        <v>3003</v>
      </c>
    </row>
    <row r="81" spans="1:9" ht="30.75" thickBot="1" x14ac:dyDescent="0.3">
      <c r="A81" s="12" t="s">
        <v>2982</v>
      </c>
      <c r="B81" s="2" t="s">
        <v>3008</v>
      </c>
      <c r="C81" s="3" t="s">
        <v>2831</v>
      </c>
      <c r="D81" s="4">
        <v>0.35699999999999998</v>
      </c>
      <c r="E81" s="4">
        <v>0</v>
      </c>
      <c r="F81" s="2" t="s">
        <v>3009</v>
      </c>
      <c r="G81" s="32">
        <f t="shared" ref="G81:G144" si="1">D81</f>
        <v>0.35699999999999998</v>
      </c>
      <c r="H81" s="2" t="s">
        <v>3010</v>
      </c>
      <c r="I81" s="13" t="s">
        <v>3011</v>
      </c>
    </row>
    <row r="82" spans="1:9" ht="45.75" thickBot="1" x14ac:dyDescent="0.3">
      <c r="A82" s="37" t="s">
        <v>3021</v>
      </c>
      <c r="B82" s="38" t="s">
        <v>3022</v>
      </c>
      <c r="C82" s="39" t="s">
        <v>2831</v>
      </c>
      <c r="D82" s="40">
        <v>0.247</v>
      </c>
      <c r="E82" s="40">
        <v>0</v>
      </c>
      <c r="F82" s="38" t="s">
        <v>3023</v>
      </c>
      <c r="G82" s="32">
        <f t="shared" si="1"/>
        <v>0.247</v>
      </c>
      <c r="H82" s="38" t="s">
        <v>3024</v>
      </c>
      <c r="I82" s="41" t="s">
        <v>3025</v>
      </c>
    </row>
    <row r="83" spans="1:9" ht="45.75" thickBot="1" x14ac:dyDescent="0.3">
      <c r="A83" s="53" t="s">
        <v>3030</v>
      </c>
      <c r="B83" s="35" t="s">
        <v>3031</v>
      </c>
      <c r="C83" s="35" t="s">
        <v>2831</v>
      </c>
      <c r="D83" s="42">
        <v>0.253</v>
      </c>
      <c r="E83" s="40">
        <v>0</v>
      </c>
      <c r="F83" s="35" t="s">
        <v>3032</v>
      </c>
      <c r="G83" s="32">
        <f t="shared" si="1"/>
        <v>0.253</v>
      </c>
      <c r="H83" s="35" t="s">
        <v>3033</v>
      </c>
      <c r="I83" s="35" t="s">
        <v>3034</v>
      </c>
    </row>
    <row r="84" spans="1:9" ht="31.5" thickBot="1" x14ac:dyDescent="0.3">
      <c r="A84" s="53" t="s">
        <v>3035</v>
      </c>
      <c r="B84" s="14" t="s">
        <v>3038</v>
      </c>
      <c r="C84" s="35" t="s">
        <v>2831</v>
      </c>
      <c r="D84" s="42">
        <v>1.6240000000000001</v>
      </c>
      <c r="E84" s="4">
        <v>0</v>
      </c>
      <c r="F84" s="35" t="s">
        <v>3036</v>
      </c>
      <c r="G84" s="32">
        <f t="shared" si="1"/>
        <v>1.6240000000000001</v>
      </c>
      <c r="H84" s="35" t="s">
        <v>3037</v>
      </c>
      <c r="I84" s="35" t="s">
        <v>3003</v>
      </c>
    </row>
    <row r="85" spans="1:9" ht="48" thickBot="1" x14ac:dyDescent="0.3">
      <c r="A85" s="6" t="s">
        <v>3087</v>
      </c>
      <c r="B85" s="7" t="s">
        <v>3101</v>
      </c>
      <c r="C85" s="8" t="s">
        <v>2831</v>
      </c>
      <c r="D85" s="9">
        <v>0.09</v>
      </c>
      <c r="E85" s="4">
        <v>0</v>
      </c>
      <c r="F85" s="7" t="s">
        <v>3102</v>
      </c>
      <c r="G85" s="32">
        <f t="shared" si="1"/>
        <v>0.09</v>
      </c>
      <c r="H85" s="10" t="s">
        <v>3088</v>
      </c>
      <c r="I85" s="11" t="s">
        <v>3089</v>
      </c>
    </row>
    <row r="86" spans="1:9" ht="45.75" customHeight="1" thickBot="1" x14ac:dyDescent="0.3">
      <c r="A86" s="90" t="s">
        <v>3164</v>
      </c>
      <c r="B86" s="7" t="str">
        <f>[1]Sheet1!$B$88</f>
        <v>Ūdrija - Aniškis - Luksnėnai</v>
      </c>
      <c r="C86" s="8" t="s">
        <v>2831</v>
      </c>
      <c r="D86" s="9">
        <v>2.7E-2</v>
      </c>
      <c r="E86" s="4">
        <v>0</v>
      </c>
      <c r="F86" s="91" t="s">
        <v>3165</v>
      </c>
      <c r="G86" s="32">
        <f t="shared" si="1"/>
        <v>2.7E-2</v>
      </c>
      <c r="H86" s="92" t="s">
        <v>3166</v>
      </c>
      <c r="I86" s="11" t="s">
        <v>3089</v>
      </c>
    </row>
    <row r="87" spans="1:9" ht="30.75" thickBot="1" x14ac:dyDescent="0.3">
      <c r="A87" s="12" t="s">
        <v>220</v>
      </c>
      <c r="B87" s="2" t="s">
        <v>221</v>
      </c>
      <c r="C87" s="3" t="s">
        <v>2831</v>
      </c>
      <c r="D87" s="4">
        <v>2.0150000000000001</v>
      </c>
      <c r="E87" s="4">
        <v>4.0069999694824219</v>
      </c>
      <c r="F87" s="2" t="s">
        <v>222</v>
      </c>
      <c r="G87" s="32">
        <f t="shared" si="1"/>
        <v>2.0150000000000001</v>
      </c>
      <c r="H87" s="2" t="s">
        <v>96</v>
      </c>
      <c r="I87" s="13"/>
    </row>
    <row r="88" spans="1:9" ht="30.75" thickBot="1" x14ac:dyDescent="0.3">
      <c r="A88" s="12" t="s">
        <v>3012</v>
      </c>
      <c r="B88" s="2" t="s">
        <v>2997</v>
      </c>
      <c r="C88" s="3" t="s">
        <v>2831</v>
      </c>
      <c r="D88" s="4">
        <v>0.53300000000000003</v>
      </c>
      <c r="E88" s="4">
        <v>0</v>
      </c>
      <c r="F88" s="2" t="s">
        <v>3013</v>
      </c>
      <c r="G88" s="32">
        <f t="shared" si="1"/>
        <v>0.53300000000000003</v>
      </c>
      <c r="H88" s="2" t="s">
        <v>3015</v>
      </c>
      <c r="I88" s="13" t="s">
        <v>3014</v>
      </c>
    </row>
    <row r="89" spans="1:9" ht="30.75" thickBot="1" x14ac:dyDescent="0.3">
      <c r="A89" s="12" t="s">
        <v>223</v>
      </c>
      <c r="B89" s="2" t="s">
        <v>284</v>
      </c>
      <c r="C89" s="3" t="s">
        <v>2831</v>
      </c>
      <c r="D89" s="4">
        <v>0.94499999284744263</v>
      </c>
      <c r="E89" s="4">
        <v>0</v>
      </c>
      <c r="F89" s="2" t="s">
        <v>224</v>
      </c>
      <c r="G89" s="32">
        <f t="shared" si="1"/>
        <v>0.94499999284744263</v>
      </c>
      <c r="H89" s="2" t="s">
        <v>225</v>
      </c>
      <c r="I89" s="13" t="s">
        <v>226</v>
      </c>
    </row>
    <row r="90" spans="1:9" ht="30.75" thickBot="1" x14ac:dyDescent="0.3">
      <c r="A90" s="12" t="s">
        <v>227</v>
      </c>
      <c r="B90" s="2" t="s">
        <v>2945</v>
      </c>
      <c r="C90" s="3" t="s">
        <v>2831</v>
      </c>
      <c r="D90" s="4">
        <v>0.76200000000000001</v>
      </c>
      <c r="E90" s="4">
        <v>0</v>
      </c>
      <c r="F90" s="2" t="s">
        <v>22</v>
      </c>
      <c r="G90" s="32">
        <f t="shared" si="1"/>
        <v>0.76200000000000001</v>
      </c>
      <c r="H90" s="2" t="s">
        <v>92</v>
      </c>
      <c r="I90" s="13" t="s">
        <v>226</v>
      </c>
    </row>
    <row r="91" spans="1:9" ht="30.75" thickBot="1" x14ac:dyDescent="0.3">
      <c r="A91" s="12" t="s">
        <v>228</v>
      </c>
      <c r="B91" s="2" t="s">
        <v>1940</v>
      </c>
      <c r="C91" s="3" t="s">
        <v>2831</v>
      </c>
      <c r="D91" s="4">
        <v>0.75800000000000001</v>
      </c>
      <c r="E91" s="4">
        <v>0</v>
      </c>
      <c r="F91" s="2" t="s">
        <v>229</v>
      </c>
      <c r="G91" s="32">
        <f t="shared" si="1"/>
        <v>0.75800000000000001</v>
      </c>
      <c r="H91" s="2" t="s">
        <v>230</v>
      </c>
      <c r="I91" s="13" t="s">
        <v>226</v>
      </c>
    </row>
    <row r="92" spans="1:9" ht="30.75" thickBot="1" x14ac:dyDescent="0.3">
      <c r="A92" s="12" t="s">
        <v>231</v>
      </c>
      <c r="B92" s="2" t="s">
        <v>2957</v>
      </c>
      <c r="C92" s="3" t="s">
        <v>2831</v>
      </c>
      <c r="D92" s="4">
        <v>0.22900000214576721</v>
      </c>
      <c r="E92" s="4">
        <v>0</v>
      </c>
      <c r="F92" s="2" t="s">
        <v>232</v>
      </c>
      <c r="G92" s="32">
        <f t="shared" si="1"/>
        <v>0.22900000214576721</v>
      </c>
      <c r="H92" s="2" t="s">
        <v>233</v>
      </c>
      <c r="I92" s="13" t="s">
        <v>226</v>
      </c>
    </row>
    <row r="93" spans="1:9" ht="30.75" thickBot="1" x14ac:dyDescent="0.3">
      <c r="A93" s="12" t="s">
        <v>234</v>
      </c>
      <c r="B93" s="2" t="s">
        <v>2888</v>
      </c>
      <c r="C93" s="3" t="s">
        <v>2831</v>
      </c>
      <c r="D93" s="4">
        <v>0.2800000011920929</v>
      </c>
      <c r="E93" s="4">
        <v>0</v>
      </c>
      <c r="F93" s="2" t="s">
        <v>48</v>
      </c>
      <c r="G93" s="32">
        <f t="shared" si="1"/>
        <v>0.2800000011920929</v>
      </c>
      <c r="H93" s="2" t="s">
        <v>235</v>
      </c>
      <c r="I93" s="13" t="s">
        <v>236</v>
      </c>
    </row>
    <row r="94" spans="1:9" ht="30.75" thickBot="1" x14ac:dyDescent="0.3">
      <c r="A94" s="12" t="s">
        <v>237</v>
      </c>
      <c r="B94" s="2" t="s">
        <v>238</v>
      </c>
      <c r="C94" s="3" t="s">
        <v>2831</v>
      </c>
      <c r="D94" s="4">
        <v>0.49700000882148743</v>
      </c>
      <c r="E94" s="4">
        <v>0</v>
      </c>
      <c r="F94" s="2" t="s">
        <v>239</v>
      </c>
      <c r="G94" s="32">
        <f t="shared" si="1"/>
        <v>0.49700000882148743</v>
      </c>
      <c r="H94" s="2" t="s">
        <v>240</v>
      </c>
      <c r="I94" s="13" t="s">
        <v>236</v>
      </c>
    </row>
    <row r="95" spans="1:9" ht="30.75" thickBot="1" x14ac:dyDescent="0.3">
      <c r="A95" s="12" t="s">
        <v>241</v>
      </c>
      <c r="B95" s="2" t="s">
        <v>242</v>
      </c>
      <c r="C95" s="3" t="s">
        <v>2831</v>
      </c>
      <c r="D95" s="4">
        <v>0.68300000000000005</v>
      </c>
      <c r="E95" s="4">
        <v>0</v>
      </c>
      <c r="F95" s="2" t="s">
        <v>243</v>
      </c>
      <c r="G95" s="32">
        <f t="shared" si="1"/>
        <v>0.68300000000000005</v>
      </c>
      <c r="H95" s="2" t="s">
        <v>244</v>
      </c>
      <c r="I95" s="13" t="s">
        <v>236</v>
      </c>
    </row>
    <row r="96" spans="1:9" ht="30.75" thickBot="1" x14ac:dyDescent="0.3">
      <c r="A96" s="12" t="s">
        <v>245</v>
      </c>
      <c r="B96" s="2" t="s">
        <v>246</v>
      </c>
      <c r="C96" s="3" t="s">
        <v>2831</v>
      </c>
      <c r="D96" s="4">
        <v>0.317</v>
      </c>
      <c r="E96" s="4">
        <v>0</v>
      </c>
      <c r="F96" s="2" t="s">
        <v>247</v>
      </c>
      <c r="G96" s="32">
        <f t="shared" si="1"/>
        <v>0.317</v>
      </c>
      <c r="H96" s="2" t="s">
        <v>248</v>
      </c>
      <c r="I96" s="13" t="s">
        <v>236</v>
      </c>
    </row>
    <row r="97" spans="1:9" ht="30.75" thickBot="1" x14ac:dyDescent="0.3">
      <c r="A97" s="12" t="s">
        <v>249</v>
      </c>
      <c r="B97" s="2" t="s">
        <v>250</v>
      </c>
      <c r="C97" s="3" t="s">
        <v>2831</v>
      </c>
      <c r="D97" s="4">
        <v>0.71699999999999997</v>
      </c>
      <c r="E97" s="4">
        <v>0</v>
      </c>
      <c r="F97" s="2" t="s">
        <v>251</v>
      </c>
      <c r="G97" s="32">
        <f t="shared" si="1"/>
        <v>0.71699999999999997</v>
      </c>
      <c r="H97" s="2" t="s">
        <v>252</v>
      </c>
      <c r="I97" s="13" t="s">
        <v>236</v>
      </c>
    </row>
    <row r="98" spans="1:9" ht="30.75" thickBot="1" x14ac:dyDescent="0.3">
      <c r="A98" s="12" t="s">
        <v>253</v>
      </c>
      <c r="B98" s="2" t="s">
        <v>254</v>
      </c>
      <c r="C98" s="3" t="s">
        <v>2831</v>
      </c>
      <c r="D98" s="4">
        <v>0.37299999594688416</v>
      </c>
      <c r="E98" s="4">
        <v>0</v>
      </c>
      <c r="F98" s="2" t="s">
        <v>255</v>
      </c>
      <c r="G98" s="32">
        <f t="shared" si="1"/>
        <v>0.37299999594688416</v>
      </c>
      <c r="H98" s="2" t="s">
        <v>256</v>
      </c>
      <c r="I98" s="13" t="s">
        <v>236</v>
      </c>
    </row>
    <row r="99" spans="1:9" ht="30.75" thickBot="1" x14ac:dyDescent="0.3">
      <c r="A99" s="12" t="s">
        <v>257</v>
      </c>
      <c r="B99" s="2" t="s">
        <v>258</v>
      </c>
      <c r="C99" s="3" t="s">
        <v>2831</v>
      </c>
      <c r="D99" s="4">
        <v>0.17699999999999999</v>
      </c>
      <c r="E99" s="4">
        <v>0</v>
      </c>
      <c r="F99" s="2" t="s">
        <v>259</v>
      </c>
      <c r="G99" s="32">
        <f t="shared" si="1"/>
        <v>0.17699999999999999</v>
      </c>
      <c r="H99" s="2" t="s">
        <v>260</v>
      </c>
      <c r="I99" s="13" t="s">
        <v>236</v>
      </c>
    </row>
    <row r="100" spans="1:9" ht="45.75" thickBot="1" x14ac:dyDescent="0.3">
      <c r="A100" s="12" t="s">
        <v>261</v>
      </c>
      <c r="B100" s="2" t="s">
        <v>262</v>
      </c>
      <c r="C100" s="3" t="s">
        <v>2831</v>
      </c>
      <c r="D100" s="4">
        <v>0.35699999999999998</v>
      </c>
      <c r="E100" s="4">
        <v>0</v>
      </c>
      <c r="F100" s="2" t="s">
        <v>263</v>
      </c>
      <c r="G100" s="32">
        <f t="shared" si="1"/>
        <v>0.35699999999999998</v>
      </c>
      <c r="H100" s="2" t="s">
        <v>264</v>
      </c>
      <c r="I100" s="13" t="s">
        <v>236</v>
      </c>
    </row>
    <row r="101" spans="1:9" ht="30.75" thickBot="1" x14ac:dyDescent="0.3">
      <c r="A101" s="12" t="s">
        <v>265</v>
      </c>
      <c r="B101" s="2" t="s">
        <v>266</v>
      </c>
      <c r="C101" s="3" t="s">
        <v>2831</v>
      </c>
      <c r="D101" s="4">
        <v>0.20699999999999999</v>
      </c>
      <c r="E101" s="4">
        <v>0</v>
      </c>
      <c r="F101" s="2" t="s">
        <v>267</v>
      </c>
      <c r="G101" s="32">
        <f t="shared" si="1"/>
        <v>0.20699999999999999</v>
      </c>
      <c r="H101" s="2" t="s">
        <v>268</v>
      </c>
      <c r="I101" s="13" t="s">
        <v>236</v>
      </c>
    </row>
    <row r="102" spans="1:9" ht="30.75" thickBot="1" x14ac:dyDescent="0.3">
      <c r="A102" s="12" t="s">
        <v>269</v>
      </c>
      <c r="B102" s="2" t="s">
        <v>270</v>
      </c>
      <c r="C102" s="3" t="s">
        <v>2831</v>
      </c>
      <c r="D102" s="4">
        <v>0.39599999785423279</v>
      </c>
      <c r="E102" s="4">
        <v>0</v>
      </c>
      <c r="F102" s="2" t="s">
        <v>271</v>
      </c>
      <c r="G102" s="32">
        <f t="shared" si="1"/>
        <v>0.39599999785423279</v>
      </c>
      <c r="H102" s="2" t="s">
        <v>263</v>
      </c>
      <c r="I102" s="13" t="s">
        <v>236</v>
      </c>
    </row>
    <row r="103" spans="1:9" ht="30.75" thickBot="1" x14ac:dyDescent="0.3">
      <c r="A103" s="12" t="s">
        <v>272</v>
      </c>
      <c r="B103" s="2" t="s">
        <v>273</v>
      </c>
      <c r="C103" s="3" t="s">
        <v>2831</v>
      </c>
      <c r="D103" s="4">
        <v>0.27100000000000002</v>
      </c>
      <c r="E103" s="4">
        <v>0</v>
      </c>
      <c r="F103" s="2" t="s">
        <v>244</v>
      </c>
      <c r="G103" s="32">
        <f t="shared" si="1"/>
        <v>0.27100000000000002</v>
      </c>
      <c r="H103" s="2" t="s">
        <v>274</v>
      </c>
      <c r="I103" s="13" t="s">
        <v>236</v>
      </c>
    </row>
    <row r="104" spans="1:9" ht="30.75" thickBot="1" x14ac:dyDescent="0.3">
      <c r="A104" s="12" t="s">
        <v>275</v>
      </c>
      <c r="B104" s="2" t="s">
        <v>276</v>
      </c>
      <c r="C104" s="3" t="s">
        <v>2831</v>
      </c>
      <c r="D104" s="4">
        <v>0.28399999999999997</v>
      </c>
      <c r="E104" s="4">
        <v>0</v>
      </c>
      <c r="F104" s="2" t="s">
        <v>244</v>
      </c>
      <c r="G104" s="32">
        <f t="shared" si="1"/>
        <v>0.28399999999999997</v>
      </c>
      <c r="H104" s="2" t="s">
        <v>182</v>
      </c>
      <c r="I104" s="13" t="s">
        <v>236</v>
      </c>
    </row>
    <row r="105" spans="1:9" ht="30.75" thickBot="1" x14ac:dyDescent="0.3">
      <c r="A105" s="12" t="s">
        <v>277</v>
      </c>
      <c r="B105" s="2" t="s">
        <v>278</v>
      </c>
      <c r="C105" s="3" t="s">
        <v>2831</v>
      </c>
      <c r="D105" s="4">
        <v>0.29299999999999998</v>
      </c>
      <c r="E105" s="4">
        <v>0</v>
      </c>
      <c r="F105" s="2" t="s">
        <v>279</v>
      </c>
      <c r="G105" s="32">
        <f t="shared" si="1"/>
        <v>0.29299999999999998</v>
      </c>
      <c r="H105" s="2" t="s">
        <v>263</v>
      </c>
      <c r="I105" s="13" t="s">
        <v>236</v>
      </c>
    </row>
    <row r="106" spans="1:9" ht="30.75" thickBot="1" x14ac:dyDescent="0.3">
      <c r="A106" s="12" t="s">
        <v>280</v>
      </c>
      <c r="B106" s="2" t="s">
        <v>281</v>
      </c>
      <c r="C106" s="3" t="s">
        <v>2831</v>
      </c>
      <c r="D106" s="4">
        <v>0.315</v>
      </c>
      <c r="E106" s="4">
        <v>0</v>
      </c>
      <c r="F106" s="2" t="s">
        <v>282</v>
      </c>
      <c r="G106" s="32">
        <f t="shared" si="1"/>
        <v>0.315</v>
      </c>
      <c r="H106" s="2" t="s">
        <v>274</v>
      </c>
      <c r="I106" s="13" t="s">
        <v>236</v>
      </c>
    </row>
    <row r="107" spans="1:9" ht="30.75" thickBot="1" x14ac:dyDescent="0.3">
      <c r="A107" s="12" t="s">
        <v>283</v>
      </c>
      <c r="B107" s="2" t="s">
        <v>284</v>
      </c>
      <c r="C107" s="3" t="s">
        <v>2831</v>
      </c>
      <c r="D107" s="4">
        <v>0.32400000000000001</v>
      </c>
      <c r="E107" s="4">
        <v>0</v>
      </c>
      <c r="F107" s="2" t="s">
        <v>182</v>
      </c>
      <c r="G107" s="32">
        <f t="shared" si="1"/>
        <v>0.32400000000000001</v>
      </c>
      <c r="H107" s="2" t="s">
        <v>282</v>
      </c>
      <c r="I107" s="13" t="s">
        <v>236</v>
      </c>
    </row>
    <row r="108" spans="1:9" ht="15.75" thickBot="1" x14ac:dyDescent="0.3">
      <c r="A108" s="12" t="s">
        <v>285</v>
      </c>
      <c r="B108" s="2" t="s">
        <v>286</v>
      </c>
      <c r="C108" s="3" t="s">
        <v>2831</v>
      </c>
      <c r="D108" s="4">
        <v>0.21099999999999999</v>
      </c>
      <c r="E108" s="4">
        <v>0</v>
      </c>
      <c r="F108" s="2" t="s">
        <v>287</v>
      </c>
      <c r="G108" s="32">
        <f t="shared" si="1"/>
        <v>0.21099999999999999</v>
      </c>
      <c r="H108" s="2" t="s">
        <v>233</v>
      </c>
      <c r="I108" s="13" t="s">
        <v>236</v>
      </c>
    </row>
    <row r="109" spans="1:9" ht="30.75" thickBot="1" x14ac:dyDescent="0.3">
      <c r="A109" s="12" t="s">
        <v>288</v>
      </c>
      <c r="B109" s="2" t="s">
        <v>278</v>
      </c>
      <c r="C109" s="3" t="s">
        <v>2831</v>
      </c>
      <c r="D109" s="4">
        <v>0.11500000208616257</v>
      </c>
      <c r="E109" s="4">
        <v>0</v>
      </c>
      <c r="F109" s="2" t="s">
        <v>289</v>
      </c>
      <c r="G109" s="32">
        <f t="shared" si="1"/>
        <v>0.11500000208616257</v>
      </c>
      <c r="H109" s="2" t="s">
        <v>290</v>
      </c>
      <c r="I109" s="13" t="s">
        <v>236</v>
      </c>
    </row>
    <row r="110" spans="1:9" ht="30.75" thickBot="1" x14ac:dyDescent="0.3">
      <c r="A110" s="12" t="s">
        <v>291</v>
      </c>
      <c r="B110" s="2" t="s">
        <v>281</v>
      </c>
      <c r="C110" s="3" t="s">
        <v>2831</v>
      </c>
      <c r="D110" s="4">
        <v>0.17899999999999999</v>
      </c>
      <c r="E110" s="4">
        <v>0</v>
      </c>
      <c r="F110" s="2" t="s">
        <v>282</v>
      </c>
      <c r="G110" s="32">
        <f t="shared" si="1"/>
        <v>0.17899999999999999</v>
      </c>
      <c r="H110" s="2" t="s">
        <v>292</v>
      </c>
      <c r="I110" s="13" t="s">
        <v>236</v>
      </c>
    </row>
    <row r="111" spans="1:9" ht="30.75" thickBot="1" x14ac:dyDescent="0.3">
      <c r="A111" s="12" t="s">
        <v>293</v>
      </c>
      <c r="B111" s="2" t="s">
        <v>294</v>
      </c>
      <c r="C111" s="3" t="s">
        <v>2831</v>
      </c>
      <c r="D111" s="4">
        <v>0.68600000000000005</v>
      </c>
      <c r="E111" s="4">
        <v>0</v>
      </c>
      <c r="F111" s="2" t="s">
        <v>295</v>
      </c>
      <c r="G111" s="32">
        <f t="shared" si="1"/>
        <v>0.68600000000000005</v>
      </c>
      <c r="H111" s="2" t="s">
        <v>296</v>
      </c>
      <c r="I111" s="13" t="s">
        <v>236</v>
      </c>
    </row>
    <row r="112" spans="1:9" ht="30.75" thickBot="1" x14ac:dyDescent="0.3">
      <c r="A112" s="12" t="s">
        <v>297</v>
      </c>
      <c r="B112" s="2" t="s">
        <v>266</v>
      </c>
      <c r="C112" s="3" t="s">
        <v>2831</v>
      </c>
      <c r="D112" s="4">
        <v>9.5000000000000001E-2</v>
      </c>
      <c r="E112" s="4">
        <v>0</v>
      </c>
      <c r="F112" s="2" t="s">
        <v>298</v>
      </c>
      <c r="G112" s="32">
        <f t="shared" si="1"/>
        <v>9.5000000000000001E-2</v>
      </c>
      <c r="H112" s="2" t="s">
        <v>268</v>
      </c>
      <c r="I112" s="13" t="s">
        <v>236</v>
      </c>
    </row>
    <row r="113" spans="1:9" ht="30.75" thickBot="1" x14ac:dyDescent="0.3">
      <c r="A113" s="12" t="s">
        <v>299</v>
      </c>
      <c r="B113" s="2" t="s">
        <v>300</v>
      </c>
      <c r="C113" s="3" t="s">
        <v>2831</v>
      </c>
      <c r="D113" s="4">
        <v>0.497</v>
      </c>
      <c r="E113" s="4">
        <v>0</v>
      </c>
      <c r="F113" s="2" t="s">
        <v>301</v>
      </c>
      <c r="G113" s="32">
        <f t="shared" si="1"/>
        <v>0.497</v>
      </c>
      <c r="H113" s="2" t="s">
        <v>302</v>
      </c>
      <c r="I113" s="13" t="s">
        <v>236</v>
      </c>
    </row>
    <row r="114" spans="1:9" ht="30.75" thickBot="1" x14ac:dyDescent="0.3">
      <c r="A114" s="12" t="s">
        <v>303</v>
      </c>
      <c r="B114" s="2" t="s">
        <v>304</v>
      </c>
      <c r="C114" s="3" t="s">
        <v>2831</v>
      </c>
      <c r="D114" s="4">
        <v>0.504</v>
      </c>
      <c r="E114" s="4">
        <v>0</v>
      </c>
      <c r="F114" s="2" t="s">
        <v>305</v>
      </c>
      <c r="G114" s="32">
        <f t="shared" si="1"/>
        <v>0.504</v>
      </c>
      <c r="H114" s="2" t="s">
        <v>306</v>
      </c>
      <c r="I114" s="13" t="s">
        <v>236</v>
      </c>
    </row>
    <row r="115" spans="1:9" ht="30.75" thickBot="1" x14ac:dyDescent="0.3">
      <c r="A115" s="12" t="s">
        <v>307</v>
      </c>
      <c r="B115" s="2" t="s">
        <v>308</v>
      </c>
      <c r="C115" s="3" t="s">
        <v>2831</v>
      </c>
      <c r="D115" s="4">
        <v>0.66200000047683716</v>
      </c>
      <c r="E115" s="4">
        <v>0</v>
      </c>
      <c r="F115" s="2" t="s">
        <v>309</v>
      </c>
      <c r="G115" s="32">
        <f t="shared" si="1"/>
        <v>0.66200000047683716</v>
      </c>
      <c r="H115" s="2" t="s">
        <v>15</v>
      </c>
      <c r="I115" s="13" t="s">
        <v>236</v>
      </c>
    </row>
    <row r="116" spans="1:9" ht="15.75" thickBot="1" x14ac:dyDescent="0.3">
      <c r="A116" s="12" t="s">
        <v>310</v>
      </c>
      <c r="B116" s="2" t="s">
        <v>311</v>
      </c>
      <c r="C116" s="3" t="s">
        <v>2831</v>
      </c>
      <c r="D116" s="4">
        <v>0.21500000357627869</v>
      </c>
      <c r="E116" s="4">
        <v>0</v>
      </c>
      <c r="F116" s="2" t="s">
        <v>268</v>
      </c>
      <c r="G116" s="32">
        <f t="shared" si="1"/>
        <v>0.21500000357627869</v>
      </c>
      <c r="H116" s="2" t="s">
        <v>182</v>
      </c>
      <c r="I116" s="13" t="s">
        <v>236</v>
      </c>
    </row>
    <row r="117" spans="1:9" ht="30.75" thickBot="1" x14ac:dyDescent="0.3">
      <c r="A117" s="12" t="s">
        <v>312</v>
      </c>
      <c r="B117" s="2" t="s">
        <v>313</v>
      </c>
      <c r="C117" s="3" t="s">
        <v>2831</v>
      </c>
      <c r="D117" s="4">
        <v>0.34099999070167542</v>
      </c>
      <c r="E117" s="4">
        <v>0</v>
      </c>
      <c r="F117" s="2" t="s">
        <v>314</v>
      </c>
      <c r="G117" s="32">
        <f t="shared" si="1"/>
        <v>0.34099999070167542</v>
      </c>
      <c r="H117" s="2" t="s">
        <v>315</v>
      </c>
      <c r="I117" s="13" t="s">
        <v>236</v>
      </c>
    </row>
    <row r="118" spans="1:9" ht="30.75" thickBot="1" x14ac:dyDescent="0.3">
      <c r="A118" s="12" t="s">
        <v>316</v>
      </c>
      <c r="B118" s="2" t="s">
        <v>317</v>
      </c>
      <c r="C118" s="3" t="s">
        <v>2831</v>
      </c>
      <c r="D118" s="4">
        <v>0.153</v>
      </c>
      <c r="E118" s="4">
        <v>0</v>
      </c>
      <c r="F118" s="2" t="s">
        <v>318</v>
      </c>
      <c r="G118" s="32">
        <f t="shared" si="1"/>
        <v>0.153</v>
      </c>
      <c r="H118" s="2" t="s">
        <v>268</v>
      </c>
      <c r="I118" s="13" t="s">
        <v>236</v>
      </c>
    </row>
    <row r="119" spans="1:9" ht="30.75" thickBot="1" x14ac:dyDescent="0.3">
      <c r="A119" s="12" t="s">
        <v>319</v>
      </c>
      <c r="B119" s="2" t="s">
        <v>2958</v>
      </c>
      <c r="C119" s="3" t="s">
        <v>2831</v>
      </c>
      <c r="D119" s="4">
        <v>0.114</v>
      </c>
      <c r="E119" s="4">
        <v>0</v>
      </c>
      <c r="F119" s="2" t="s">
        <v>320</v>
      </c>
      <c r="G119" s="32">
        <f t="shared" si="1"/>
        <v>0.114</v>
      </c>
      <c r="H119" s="2" t="s">
        <v>321</v>
      </c>
      <c r="I119" s="13" t="s">
        <v>236</v>
      </c>
    </row>
    <row r="120" spans="1:9" ht="30.75" thickBot="1" x14ac:dyDescent="0.3">
      <c r="A120" s="12" t="s">
        <v>322</v>
      </c>
      <c r="B120" s="2" t="s">
        <v>323</v>
      </c>
      <c r="C120" s="3" t="s">
        <v>2831</v>
      </c>
      <c r="D120" s="4">
        <v>0.25999999046325684</v>
      </c>
      <c r="E120" s="4">
        <v>0</v>
      </c>
      <c r="F120" s="2" t="s">
        <v>324</v>
      </c>
      <c r="G120" s="32">
        <f t="shared" si="1"/>
        <v>0.25999999046325684</v>
      </c>
      <c r="H120" s="2" t="s">
        <v>325</v>
      </c>
      <c r="I120" s="13" t="s">
        <v>236</v>
      </c>
    </row>
    <row r="121" spans="1:9" ht="15.75" thickBot="1" x14ac:dyDescent="0.3">
      <c r="A121" s="12" t="s">
        <v>326</v>
      </c>
      <c r="B121" s="2" t="s">
        <v>327</v>
      </c>
      <c r="C121" s="3" t="s">
        <v>2831</v>
      </c>
      <c r="D121" s="4">
        <v>0.14899999999999999</v>
      </c>
      <c r="E121" s="4">
        <v>0</v>
      </c>
      <c r="F121" s="2" t="s">
        <v>328</v>
      </c>
      <c r="G121" s="32">
        <f t="shared" si="1"/>
        <v>0.14899999999999999</v>
      </c>
      <c r="H121" s="2" t="s">
        <v>329</v>
      </c>
      <c r="I121" s="13" t="s">
        <v>236</v>
      </c>
    </row>
    <row r="122" spans="1:9" ht="30.75" thickBot="1" x14ac:dyDescent="0.3">
      <c r="A122" s="12" t="s">
        <v>330</v>
      </c>
      <c r="B122" s="2" t="s">
        <v>331</v>
      </c>
      <c r="C122" s="3" t="s">
        <v>2831</v>
      </c>
      <c r="D122" s="4">
        <v>0.12</v>
      </c>
      <c r="E122" s="4">
        <v>0</v>
      </c>
      <c r="F122" s="2" t="s">
        <v>332</v>
      </c>
      <c r="G122" s="32">
        <f t="shared" si="1"/>
        <v>0.12</v>
      </c>
      <c r="H122" s="2" t="s">
        <v>333</v>
      </c>
      <c r="I122" s="13" t="s">
        <v>236</v>
      </c>
    </row>
    <row r="123" spans="1:9" ht="30.75" thickBot="1" x14ac:dyDescent="0.3">
      <c r="A123" s="12" t="s">
        <v>334</v>
      </c>
      <c r="B123" s="2" t="s">
        <v>335</v>
      </c>
      <c r="C123" s="3" t="s">
        <v>2831</v>
      </c>
      <c r="D123" s="4">
        <v>0.40699999999999997</v>
      </c>
      <c r="E123" s="4">
        <v>0</v>
      </c>
      <c r="F123" s="2" t="s">
        <v>336</v>
      </c>
      <c r="G123" s="32">
        <f t="shared" si="1"/>
        <v>0.40699999999999997</v>
      </c>
      <c r="H123" s="2" t="s">
        <v>15</v>
      </c>
      <c r="I123" s="13" t="s">
        <v>236</v>
      </c>
    </row>
    <row r="124" spans="1:9" ht="30.75" thickBot="1" x14ac:dyDescent="0.3">
      <c r="A124" s="12" t="s">
        <v>337</v>
      </c>
      <c r="B124" s="2" t="s">
        <v>338</v>
      </c>
      <c r="C124" s="3" t="s">
        <v>2831</v>
      </c>
      <c r="D124" s="4">
        <v>0.14499999582767487</v>
      </c>
      <c r="E124" s="4">
        <v>0</v>
      </c>
      <c r="F124" s="2" t="s">
        <v>339</v>
      </c>
      <c r="G124" s="32">
        <f t="shared" si="1"/>
        <v>0.14499999582767487</v>
      </c>
      <c r="H124" s="2" t="s">
        <v>340</v>
      </c>
      <c r="I124" s="13" t="s">
        <v>341</v>
      </c>
    </row>
    <row r="125" spans="1:9" ht="30.75" thickBot="1" x14ac:dyDescent="0.3">
      <c r="A125" s="12" t="s">
        <v>342</v>
      </c>
      <c r="B125" s="2" t="s">
        <v>343</v>
      </c>
      <c r="C125" s="3" t="s">
        <v>2831</v>
      </c>
      <c r="D125" s="4">
        <v>0.49500000476837158</v>
      </c>
      <c r="E125" s="4">
        <v>0</v>
      </c>
      <c r="F125" s="2" t="s">
        <v>344</v>
      </c>
      <c r="G125" s="32">
        <f t="shared" si="1"/>
        <v>0.49500000476837158</v>
      </c>
      <c r="H125" s="2" t="s">
        <v>345</v>
      </c>
      <c r="I125" s="13" t="s">
        <v>346</v>
      </c>
    </row>
    <row r="126" spans="1:9" ht="15.75" thickBot="1" x14ac:dyDescent="0.3">
      <c r="A126" s="12" t="s">
        <v>347</v>
      </c>
      <c r="B126" s="2" t="s">
        <v>348</v>
      </c>
      <c r="C126" s="3" t="s">
        <v>2831</v>
      </c>
      <c r="D126" s="4">
        <v>0.67200000000000004</v>
      </c>
      <c r="E126" s="4">
        <v>0</v>
      </c>
      <c r="F126" s="2" t="s">
        <v>349</v>
      </c>
      <c r="G126" s="32">
        <f t="shared" si="1"/>
        <v>0.67200000000000004</v>
      </c>
      <c r="H126" s="2" t="s">
        <v>350</v>
      </c>
      <c r="I126" s="13" t="s">
        <v>346</v>
      </c>
    </row>
    <row r="127" spans="1:9" ht="30.75" thickBot="1" x14ac:dyDescent="0.3">
      <c r="A127" s="12" t="s">
        <v>351</v>
      </c>
      <c r="B127" s="2" t="s">
        <v>352</v>
      </c>
      <c r="C127" s="3" t="s">
        <v>2831</v>
      </c>
      <c r="D127" s="4">
        <v>0.91200000000000003</v>
      </c>
      <c r="E127" s="4">
        <v>0</v>
      </c>
      <c r="F127" s="2" t="s">
        <v>353</v>
      </c>
      <c r="G127" s="32">
        <f t="shared" si="1"/>
        <v>0.91200000000000003</v>
      </c>
      <c r="H127" s="2" t="s">
        <v>354</v>
      </c>
      <c r="I127" s="13" t="s">
        <v>346</v>
      </c>
    </row>
    <row r="128" spans="1:9" ht="30.75" thickBot="1" x14ac:dyDescent="0.3">
      <c r="A128" s="12" t="s">
        <v>355</v>
      </c>
      <c r="B128" s="2" t="s">
        <v>2959</v>
      </c>
      <c r="C128" s="3" t="s">
        <v>2831</v>
      </c>
      <c r="D128" s="4">
        <v>0.78600000000000003</v>
      </c>
      <c r="E128" s="4">
        <v>0</v>
      </c>
      <c r="F128" s="2" t="s">
        <v>356</v>
      </c>
      <c r="G128" s="32">
        <f t="shared" si="1"/>
        <v>0.78600000000000003</v>
      </c>
      <c r="H128" s="2" t="s">
        <v>357</v>
      </c>
      <c r="I128" s="13" t="s">
        <v>346</v>
      </c>
    </row>
    <row r="129" spans="1:9" ht="30.75" thickBot="1" x14ac:dyDescent="0.3">
      <c r="A129" s="12" t="s">
        <v>358</v>
      </c>
      <c r="B129" s="2" t="s">
        <v>278</v>
      </c>
      <c r="C129" s="3" t="s">
        <v>2831</v>
      </c>
      <c r="D129" s="4">
        <v>0.152</v>
      </c>
      <c r="E129" s="4">
        <v>0</v>
      </c>
      <c r="F129" s="2" t="s">
        <v>359</v>
      </c>
      <c r="G129" s="32">
        <f t="shared" si="1"/>
        <v>0.152</v>
      </c>
      <c r="H129" s="2" t="s">
        <v>360</v>
      </c>
      <c r="I129" s="13" t="s">
        <v>346</v>
      </c>
    </row>
    <row r="130" spans="1:9" ht="30.75" thickBot="1" x14ac:dyDescent="0.3">
      <c r="A130" s="12" t="s">
        <v>361</v>
      </c>
      <c r="B130" s="2" t="s">
        <v>362</v>
      </c>
      <c r="C130" s="3" t="s">
        <v>2831</v>
      </c>
      <c r="D130" s="4">
        <v>0.14799999999999999</v>
      </c>
      <c r="E130" s="4">
        <v>0</v>
      </c>
      <c r="F130" s="2" t="s">
        <v>363</v>
      </c>
      <c r="G130" s="32">
        <f t="shared" si="1"/>
        <v>0.14799999999999999</v>
      </c>
      <c r="H130" s="2" t="s">
        <v>268</v>
      </c>
      <c r="I130" s="13" t="s">
        <v>346</v>
      </c>
    </row>
    <row r="131" spans="1:9" ht="30.75" thickBot="1" x14ac:dyDescent="0.3">
      <c r="A131" s="12" t="s">
        <v>364</v>
      </c>
      <c r="B131" s="2" t="s">
        <v>365</v>
      </c>
      <c r="C131" s="3" t="s">
        <v>2831</v>
      </c>
      <c r="D131" s="4">
        <v>0.14599999999999999</v>
      </c>
      <c r="E131" s="4">
        <v>0</v>
      </c>
      <c r="F131" s="2" t="s">
        <v>366</v>
      </c>
      <c r="G131" s="32">
        <f t="shared" si="1"/>
        <v>0.14599999999999999</v>
      </c>
      <c r="H131" s="2" t="s">
        <v>367</v>
      </c>
      <c r="I131" s="13" t="s">
        <v>346</v>
      </c>
    </row>
    <row r="132" spans="1:9" ht="30.75" thickBot="1" x14ac:dyDescent="0.3">
      <c r="A132" s="12" t="s">
        <v>368</v>
      </c>
      <c r="B132" s="2" t="s">
        <v>362</v>
      </c>
      <c r="C132" s="3" t="s">
        <v>2831</v>
      </c>
      <c r="D132" s="4">
        <v>0.46299999952316284</v>
      </c>
      <c r="E132" s="4">
        <v>0</v>
      </c>
      <c r="F132" s="2" t="s">
        <v>369</v>
      </c>
      <c r="G132" s="32">
        <f t="shared" si="1"/>
        <v>0.46299999952316284</v>
      </c>
      <c r="H132" s="2" t="s">
        <v>370</v>
      </c>
      <c r="I132" s="13" t="s">
        <v>346</v>
      </c>
    </row>
    <row r="133" spans="1:9" ht="30.75" thickBot="1" x14ac:dyDescent="0.3">
      <c r="A133" s="12" t="s">
        <v>371</v>
      </c>
      <c r="B133" s="38" t="s">
        <v>2960</v>
      </c>
      <c r="C133" s="3" t="s">
        <v>2831</v>
      </c>
      <c r="D133" s="4">
        <v>0.81299999999999994</v>
      </c>
      <c r="E133" s="4">
        <v>0</v>
      </c>
      <c r="F133" s="2" t="s">
        <v>372</v>
      </c>
      <c r="G133" s="32">
        <f t="shared" si="1"/>
        <v>0.81299999999999994</v>
      </c>
      <c r="H133" s="2" t="s">
        <v>373</v>
      </c>
      <c r="I133" s="13" t="s">
        <v>346</v>
      </c>
    </row>
    <row r="134" spans="1:9" ht="30.75" thickBot="1" x14ac:dyDescent="0.3">
      <c r="A134" s="12" t="s">
        <v>374</v>
      </c>
      <c r="B134" s="52" t="s">
        <v>2932</v>
      </c>
      <c r="C134" s="3" t="s">
        <v>2831</v>
      </c>
      <c r="D134" s="4">
        <v>0.58599999999999997</v>
      </c>
      <c r="E134" s="4">
        <v>0</v>
      </c>
      <c r="F134" s="2" t="s">
        <v>375</v>
      </c>
      <c r="G134" s="32">
        <f t="shared" si="1"/>
        <v>0.58599999999999997</v>
      </c>
      <c r="H134" s="2" t="s">
        <v>376</v>
      </c>
      <c r="I134" s="13" t="s">
        <v>346</v>
      </c>
    </row>
    <row r="135" spans="1:9" ht="30.75" thickBot="1" x14ac:dyDescent="0.3">
      <c r="A135" s="12" t="s">
        <v>377</v>
      </c>
      <c r="B135" s="67" t="s">
        <v>362</v>
      </c>
      <c r="C135" s="3" t="s">
        <v>2831</v>
      </c>
      <c r="D135" s="4">
        <v>0.44600000000000001</v>
      </c>
      <c r="E135" s="4">
        <v>0</v>
      </c>
      <c r="F135" s="2" t="s">
        <v>105</v>
      </c>
      <c r="G135" s="32">
        <f t="shared" si="1"/>
        <v>0.44600000000000001</v>
      </c>
      <c r="H135" s="2" t="s">
        <v>378</v>
      </c>
      <c r="I135" s="13" t="s">
        <v>379</v>
      </c>
    </row>
    <row r="136" spans="1:9" ht="30.75" thickBot="1" x14ac:dyDescent="0.3">
      <c r="A136" s="12" t="s">
        <v>380</v>
      </c>
      <c r="B136" s="2" t="s">
        <v>2860</v>
      </c>
      <c r="C136" s="3" t="s">
        <v>2831</v>
      </c>
      <c r="D136" s="4">
        <v>0.438</v>
      </c>
      <c r="E136" s="4">
        <v>0</v>
      </c>
      <c r="F136" s="2" t="s">
        <v>381</v>
      </c>
      <c r="G136" s="32">
        <f t="shared" si="1"/>
        <v>0.438</v>
      </c>
      <c r="H136" s="2" t="s">
        <v>382</v>
      </c>
      <c r="I136" s="13" t="s">
        <v>379</v>
      </c>
    </row>
    <row r="137" spans="1:9" ht="30.75" thickBot="1" x14ac:dyDescent="0.3">
      <c r="A137" s="12" t="s">
        <v>383</v>
      </c>
      <c r="B137" s="2" t="s">
        <v>2783</v>
      </c>
      <c r="C137" s="3" t="s">
        <v>2831</v>
      </c>
      <c r="D137" s="4">
        <v>0.42299999999999999</v>
      </c>
      <c r="E137" s="4">
        <v>0</v>
      </c>
      <c r="F137" s="2" t="s">
        <v>384</v>
      </c>
      <c r="G137" s="32">
        <f t="shared" si="1"/>
        <v>0.42299999999999999</v>
      </c>
      <c r="H137" s="2" t="s">
        <v>385</v>
      </c>
      <c r="I137" s="13" t="s">
        <v>379</v>
      </c>
    </row>
    <row r="138" spans="1:9" ht="30.75" thickBot="1" x14ac:dyDescent="0.3">
      <c r="A138" s="12" t="s">
        <v>386</v>
      </c>
      <c r="B138" s="2" t="s">
        <v>2889</v>
      </c>
      <c r="C138" s="3" t="s">
        <v>2831</v>
      </c>
      <c r="D138" s="4">
        <v>0.46500000357627869</v>
      </c>
      <c r="E138" s="4">
        <v>0</v>
      </c>
      <c r="F138" s="2" t="s">
        <v>387</v>
      </c>
      <c r="G138" s="32">
        <f t="shared" si="1"/>
        <v>0.46500000357627869</v>
      </c>
      <c r="H138" s="2" t="s">
        <v>233</v>
      </c>
      <c r="I138" s="13" t="s">
        <v>379</v>
      </c>
    </row>
    <row r="139" spans="1:9" ht="30.75" thickBot="1" x14ac:dyDescent="0.3">
      <c r="A139" s="12" t="s">
        <v>388</v>
      </c>
      <c r="B139" s="2" t="s">
        <v>352</v>
      </c>
      <c r="C139" s="3" t="s">
        <v>2831</v>
      </c>
      <c r="D139" s="4">
        <v>0.621</v>
      </c>
      <c r="E139" s="4">
        <v>0</v>
      </c>
      <c r="F139" s="2" t="s">
        <v>389</v>
      </c>
      <c r="G139" s="32">
        <f t="shared" si="1"/>
        <v>0.621</v>
      </c>
      <c r="H139" s="2" t="s">
        <v>390</v>
      </c>
      <c r="I139" s="13" t="s">
        <v>379</v>
      </c>
    </row>
    <row r="140" spans="1:9" ht="30.75" thickBot="1" x14ac:dyDescent="0.3">
      <c r="A140" s="12" t="s">
        <v>391</v>
      </c>
      <c r="B140" s="2" t="s">
        <v>2890</v>
      </c>
      <c r="C140" s="3" t="s">
        <v>2831</v>
      </c>
      <c r="D140" s="4">
        <v>0.97599999999999998</v>
      </c>
      <c r="E140" s="4">
        <v>0</v>
      </c>
      <c r="F140" s="2" t="s">
        <v>392</v>
      </c>
      <c r="G140" s="32">
        <f t="shared" si="1"/>
        <v>0.97599999999999998</v>
      </c>
      <c r="H140" s="2" t="s">
        <v>393</v>
      </c>
      <c r="I140" s="13" t="s">
        <v>394</v>
      </c>
    </row>
    <row r="141" spans="1:9" ht="30.75" thickBot="1" x14ac:dyDescent="0.3">
      <c r="A141" s="12" t="s">
        <v>395</v>
      </c>
      <c r="B141" s="2" t="s">
        <v>2890</v>
      </c>
      <c r="C141" s="3" t="s">
        <v>2831</v>
      </c>
      <c r="D141" s="4">
        <v>0.14200000464916229</v>
      </c>
      <c r="E141" s="4">
        <v>0</v>
      </c>
      <c r="F141" s="2" t="s">
        <v>396</v>
      </c>
      <c r="G141" s="32">
        <f t="shared" si="1"/>
        <v>0.14200000464916229</v>
      </c>
      <c r="H141" s="2" t="s">
        <v>233</v>
      </c>
      <c r="I141" s="13" t="s">
        <v>394</v>
      </c>
    </row>
    <row r="142" spans="1:9" ht="30.75" thickBot="1" x14ac:dyDescent="0.3">
      <c r="A142" s="12" t="s">
        <v>397</v>
      </c>
      <c r="B142" s="2" t="s">
        <v>2890</v>
      </c>
      <c r="C142" s="3" t="s">
        <v>2831</v>
      </c>
      <c r="D142" s="4">
        <v>0.17499999999999999</v>
      </c>
      <c r="E142" s="4">
        <v>0</v>
      </c>
      <c r="F142" s="2" t="s">
        <v>398</v>
      </c>
      <c r="G142" s="32">
        <f t="shared" si="1"/>
        <v>0.17499999999999999</v>
      </c>
      <c r="H142" s="2" t="s">
        <v>399</v>
      </c>
      <c r="I142" s="13" t="s">
        <v>394</v>
      </c>
    </row>
    <row r="143" spans="1:9" ht="30.75" thickBot="1" x14ac:dyDescent="0.3">
      <c r="A143" s="12" t="s">
        <v>400</v>
      </c>
      <c r="B143" s="2" t="s">
        <v>2891</v>
      </c>
      <c r="C143" s="3" t="s">
        <v>2831</v>
      </c>
      <c r="D143" s="4">
        <v>0.70599999999999996</v>
      </c>
      <c r="E143" s="4">
        <v>0</v>
      </c>
      <c r="F143" s="2" t="s">
        <v>401</v>
      </c>
      <c r="G143" s="32">
        <f t="shared" si="1"/>
        <v>0.70599999999999996</v>
      </c>
      <c r="H143" s="2" t="s">
        <v>34</v>
      </c>
      <c r="I143" s="13" t="s">
        <v>394</v>
      </c>
    </row>
    <row r="144" spans="1:9" ht="30.75" thickBot="1" x14ac:dyDescent="0.3">
      <c r="A144" s="37" t="s">
        <v>402</v>
      </c>
      <c r="B144" s="38" t="s">
        <v>286</v>
      </c>
      <c r="C144" s="39" t="s">
        <v>2831</v>
      </c>
      <c r="D144" s="40">
        <v>0.29799999999999999</v>
      </c>
      <c r="E144" s="40">
        <v>0</v>
      </c>
      <c r="F144" s="38" t="s">
        <v>403</v>
      </c>
      <c r="G144" s="32">
        <f t="shared" si="1"/>
        <v>0.29799999999999999</v>
      </c>
      <c r="H144" s="38" t="s">
        <v>404</v>
      </c>
      <c r="I144" s="41" t="s">
        <v>405</v>
      </c>
    </row>
    <row r="145" spans="1:9" ht="15.75" thickBot="1" x14ac:dyDescent="0.3">
      <c r="A145" s="1" t="s">
        <v>3079</v>
      </c>
      <c r="B145" s="2" t="s">
        <v>3080</v>
      </c>
      <c r="C145" s="3" t="s">
        <v>2831</v>
      </c>
      <c r="D145" s="4">
        <v>0.39</v>
      </c>
      <c r="E145" s="4">
        <v>0</v>
      </c>
      <c r="F145" s="2" t="s">
        <v>3103</v>
      </c>
      <c r="G145" s="32">
        <f t="shared" ref="G145" si="2">D145</f>
        <v>0.39</v>
      </c>
      <c r="H145" s="2" t="s">
        <v>3081</v>
      </c>
      <c r="I145" s="5" t="s">
        <v>3070</v>
      </c>
    </row>
    <row r="146" spans="1:9" x14ac:dyDescent="0.25">
      <c r="A146" s="1" t="s">
        <v>3193</v>
      </c>
      <c r="B146" s="2" t="s">
        <v>2863</v>
      </c>
      <c r="C146" s="3" t="s">
        <v>2831</v>
      </c>
      <c r="D146" s="4">
        <v>1.081</v>
      </c>
      <c r="E146" s="4">
        <v>0</v>
      </c>
      <c r="F146" s="2" t="s">
        <v>3194</v>
      </c>
      <c r="G146" s="32">
        <v>1.081</v>
      </c>
      <c r="H146" s="2" t="s">
        <v>3195</v>
      </c>
      <c r="I146" s="5" t="s">
        <v>3196</v>
      </c>
    </row>
    <row r="147" spans="1:9" ht="15.75" thickBot="1" x14ac:dyDescent="0.3">
      <c r="A147" s="43"/>
      <c r="B147" s="125" t="s">
        <v>406</v>
      </c>
      <c r="C147" s="126"/>
      <c r="D147" s="44">
        <f>SUM(D16:D146)</f>
        <v>117.28299983948476</v>
      </c>
      <c r="E147" s="45"/>
      <c r="F147" s="46"/>
      <c r="G147" s="47"/>
      <c r="H147" s="46"/>
      <c r="I147" s="48"/>
    </row>
    <row r="148" spans="1:9" ht="12" customHeight="1" x14ac:dyDescent="0.25"/>
    <row r="149" spans="1:9" ht="14.45" customHeight="1" x14ac:dyDescent="0.25">
      <c r="A149" s="117" t="s">
        <v>407</v>
      </c>
      <c r="B149" s="117"/>
      <c r="C149" s="117"/>
      <c r="D149" s="117"/>
      <c r="E149" s="117"/>
      <c r="F149" s="117"/>
      <c r="G149" s="117"/>
      <c r="H149" s="117"/>
      <c r="I149" s="117"/>
    </row>
    <row r="150" spans="1:9" ht="15.75" thickBot="1" x14ac:dyDescent="0.3">
      <c r="A150" s="110"/>
      <c r="B150"/>
      <c r="C150"/>
      <c r="D150" s="49"/>
      <c r="E150"/>
      <c r="F150"/>
      <c r="G150" s="49"/>
      <c r="H150"/>
      <c r="I150"/>
    </row>
    <row r="151" spans="1:9" ht="26.25" thickBot="1" x14ac:dyDescent="0.3">
      <c r="A151" s="23" t="s">
        <v>1</v>
      </c>
      <c r="B151" s="24" t="s">
        <v>2</v>
      </c>
      <c r="C151" s="24" t="s">
        <v>2830</v>
      </c>
      <c r="D151" s="25" t="s">
        <v>3</v>
      </c>
      <c r="E151" s="24" t="s">
        <v>4</v>
      </c>
      <c r="F151" s="24" t="s">
        <v>5</v>
      </c>
      <c r="G151" s="26" t="s">
        <v>6</v>
      </c>
      <c r="H151" s="24" t="s">
        <v>7</v>
      </c>
      <c r="I151" s="27" t="s">
        <v>8</v>
      </c>
    </row>
    <row r="152" spans="1:9" ht="15.75" thickBot="1" x14ac:dyDescent="0.3">
      <c r="A152" s="29" t="s">
        <v>408</v>
      </c>
      <c r="B152" s="30" t="s">
        <v>409</v>
      </c>
      <c r="C152" s="3" t="s">
        <v>2831</v>
      </c>
      <c r="D152" s="32">
        <v>8.1489999999999991</v>
      </c>
      <c r="E152" s="32">
        <v>0</v>
      </c>
      <c r="F152" s="30" t="s">
        <v>410</v>
      </c>
      <c r="G152" s="50">
        <f t="shared" ref="G152:G214" si="3">D152</f>
        <v>8.1489999999999991</v>
      </c>
      <c r="H152" s="30" t="s">
        <v>411</v>
      </c>
      <c r="I152" s="33"/>
    </row>
    <row r="153" spans="1:9" ht="45.75" thickBot="1" x14ac:dyDescent="0.3">
      <c r="A153" s="12" t="s">
        <v>412</v>
      </c>
      <c r="B153" s="2" t="s">
        <v>413</v>
      </c>
      <c r="C153" s="3" t="s">
        <v>2831</v>
      </c>
      <c r="D153" s="4">
        <v>1.0820000000000001</v>
      </c>
      <c r="E153" s="4">
        <v>0</v>
      </c>
      <c r="F153" s="2" t="s">
        <v>414</v>
      </c>
      <c r="G153" s="50">
        <f t="shared" si="3"/>
        <v>1.0820000000000001</v>
      </c>
      <c r="H153" s="2" t="s">
        <v>415</v>
      </c>
      <c r="I153" s="13"/>
    </row>
    <row r="154" spans="1:9" ht="45.75" thickBot="1" x14ac:dyDescent="0.3">
      <c r="A154" s="12" t="s">
        <v>416</v>
      </c>
      <c r="B154" s="2" t="s">
        <v>417</v>
      </c>
      <c r="C154" s="3" t="s">
        <v>2831</v>
      </c>
      <c r="D154" s="4">
        <v>1.4240000247955322</v>
      </c>
      <c r="E154" s="4">
        <v>0</v>
      </c>
      <c r="F154" s="2" t="s">
        <v>418</v>
      </c>
      <c r="G154" s="50">
        <f t="shared" si="3"/>
        <v>1.4240000247955322</v>
      </c>
      <c r="H154" s="2" t="s">
        <v>419</v>
      </c>
      <c r="I154" s="13"/>
    </row>
    <row r="155" spans="1:9" ht="45.75" thickBot="1" x14ac:dyDescent="0.3">
      <c r="A155" s="12" t="s">
        <v>420</v>
      </c>
      <c r="B155" s="2" t="s">
        <v>421</v>
      </c>
      <c r="C155" s="3" t="s">
        <v>2831</v>
      </c>
      <c r="D155" s="4">
        <v>1.3939999999999999</v>
      </c>
      <c r="E155" s="4">
        <v>0</v>
      </c>
      <c r="F155" s="2" t="s">
        <v>418</v>
      </c>
      <c r="G155" s="50">
        <f t="shared" si="3"/>
        <v>1.3939999999999999</v>
      </c>
      <c r="H155" s="2" t="s">
        <v>165</v>
      </c>
      <c r="I155" s="13"/>
    </row>
    <row r="156" spans="1:9" ht="30.75" thickBot="1" x14ac:dyDescent="0.3">
      <c r="A156" s="12" t="s">
        <v>422</v>
      </c>
      <c r="B156" s="2" t="s">
        <v>423</v>
      </c>
      <c r="C156" s="3" t="s">
        <v>2831</v>
      </c>
      <c r="D156" s="4">
        <v>1.6819999999999999</v>
      </c>
      <c r="E156" s="4">
        <v>0</v>
      </c>
      <c r="F156" s="2" t="s">
        <v>424</v>
      </c>
      <c r="G156" s="50">
        <f t="shared" si="3"/>
        <v>1.6819999999999999</v>
      </c>
      <c r="H156" s="2" t="s">
        <v>96</v>
      </c>
      <c r="I156" s="13"/>
    </row>
    <row r="157" spans="1:9" ht="15.75" thickBot="1" x14ac:dyDescent="0.3">
      <c r="A157" s="12" t="s">
        <v>425</v>
      </c>
      <c r="B157" s="2" t="s">
        <v>426</v>
      </c>
      <c r="C157" s="3" t="s">
        <v>2831</v>
      </c>
      <c r="D157" s="4">
        <v>4.835</v>
      </c>
      <c r="E157" s="4">
        <v>0</v>
      </c>
      <c r="F157" s="2" t="s">
        <v>427</v>
      </c>
      <c r="G157" s="50">
        <f t="shared" si="3"/>
        <v>4.835</v>
      </c>
      <c r="H157" s="2" t="s">
        <v>428</v>
      </c>
      <c r="I157" s="13"/>
    </row>
    <row r="158" spans="1:9" ht="30.75" thickBot="1" x14ac:dyDescent="0.3">
      <c r="A158" s="12" t="s">
        <v>429</v>
      </c>
      <c r="B158" s="2" t="s">
        <v>430</v>
      </c>
      <c r="C158" s="3" t="s">
        <v>2831</v>
      </c>
      <c r="D158" s="4">
        <v>0.69199997186660767</v>
      </c>
      <c r="E158" s="4">
        <v>0</v>
      </c>
      <c r="F158" s="2" t="s">
        <v>431</v>
      </c>
      <c r="G158" s="50">
        <f t="shared" si="3"/>
        <v>0.69199997186660767</v>
      </c>
      <c r="H158" s="2" t="s">
        <v>432</v>
      </c>
      <c r="I158" s="13"/>
    </row>
    <row r="159" spans="1:9" ht="30.75" thickBot="1" x14ac:dyDescent="0.3">
      <c r="A159" s="12" t="s">
        <v>433</v>
      </c>
      <c r="B159" s="2" t="s">
        <v>434</v>
      </c>
      <c r="C159" s="3" t="s">
        <v>2831</v>
      </c>
      <c r="D159" s="4">
        <v>2.7080000000000002</v>
      </c>
      <c r="E159" s="4">
        <v>0</v>
      </c>
      <c r="F159" s="2" t="s">
        <v>435</v>
      </c>
      <c r="G159" s="50">
        <f t="shared" si="3"/>
        <v>2.7080000000000002</v>
      </c>
      <c r="H159" s="2" t="s">
        <v>436</v>
      </c>
      <c r="I159" s="13"/>
    </row>
    <row r="160" spans="1:9" ht="30.75" thickBot="1" x14ac:dyDescent="0.3">
      <c r="A160" s="12" t="s">
        <v>437</v>
      </c>
      <c r="B160" s="2" t="s">
        <v>438</v>
      </c>
      <c r="C160" s="3" t="s">
        <v>2831</v>
      </c>
      <c r="D160" s="4">
        <v>1.7250000000000001</v>
      </c>
      <c r="E160" s="4">
        <v>0</v>
      </c>
      <c r="F160" s="2" t="s">
        <v>439</v>
      </c>
      <c r="G160" s="50">
        <f t="shared" si="3"/>
        <v>1.7250000000000001</v>
      </c>
      <c r="H160" s="2" t="s">
        <v>440</v>
      </c>
      <c r="I160" s="13"/>
    </row>
    <row r="161" spans="1:9" ht="15.75" thickBot="1" x14ac:dyDescent="0.3">
      <c r="A161" s="12" t="s">
        <v>441</v>
      </c>
      <c r="B161" s="2" t="s">
        <v>442</v>
      </c>
      <c r="C161" s="3" t="s">
        <v>2831</v>
      </c>
      <c r="D161" s="4">
        <v>2.4079999999999999</v>
      </c>
      <c r="E161" s="4">
        <v>0</v>
      </c>
      <c r="F161" s="2" t="s">
        <v>443</v>
      </c>
      <c r="G161" s="50">
        <f t="shared" si="3"/>
        <v>2.4079999999999999</v>
      </c>
      <c r="H161" s="2" t="s">
        <v>444</v>
      </c>
      <c r="I161" s="13"/>
    </row>
    <row r="162" spans="1:9" ht="45.75" thickBot="1" x14ac:dyDescent="0.3">
      <c r="A162" s="12" t="s">
        <v>445</v>
      </c>
      <c r="B162" s="2" t="s">
        <v>446</v>
      </c>
      <c r="C162" s="3" t="s">
        <v>2831</v>
      </c>
      <c r="D162" s="4">
        <v>3.2320000000000002</v>
      </c>
      <c r="E162" s="4">
        <v>0</v>
      </c>
      <c r="F162" s="2" t="s">
        <v>447</v>
      </c>
      <c r="G162" s="50">
        <f t="shared" si="3"/>
        <v>3.2320000000000002</v>
      </c>
      <c r="H162" s="2" t="s">
        <v>448</v>
      </c>
      <c r="I162" s="13"/>
    </row>
    <row r="163" spans="1:9" ht="45.75" thickBot="1" x14ac:dyDescent="0.3">
      <c r="A163" s="12" t="s">
        <v>449</v>
      </c>
      <c r="B163" s="2" t="s">
        <v>450</v>
      </c>
      <c r="C163" s="3" t="s">
        <v>2831</v>
      </c>
      <c r="D163" s="4">
        <v>1.0780000000000001</v>
      </c>
      <c r="E163" s="4">
        <v>0</v>
      </c>
      <c r="F163" s="2" t="s">
        <v>451</v>
      </c>
      <c r="G163" s="50">
        <f t="shared" si="3"/>
        <v>1.0780000000000001</v>
      </c>
      <c r="H163" s="2" t="s">
        <v>96</v>
      </c>
      <c r="I163" s="13"/>
    </row>
    <row r="164" spans="1:9" ht="30.75" thickBot="1" x14ac:dyDescent="0.3">
      <c r="A164" s="12" t="s">
        <v>452</v>
      </c>
      <c r="B164" s="2" t="s">
        <v>453</v>
      </c>
      <c r="C164" s="3" t="s">
        <v>2831</v>
      </c>
      <c r="D164" s="4">
        <v>2.5449999999999999</v>
      </c>
      <c r="E164" s="4">
        <v>0</v>
      </c>
      <c r="F164" s="2" t="s">
        <v>454</v>
      </c>
      <c r="G164" s="50">
        <f t="shared" si="3"/>
        <v>2.5449999999999999</v>
      </c>
      <c r="H164" s="2" t="s">
        <v>415</v>
      </c>
      <c r="I164" s="13"/>
    </row>
    <row r="165" spans="1:9" ht="30.75" thickBot="1" x14ac:dyDescent="0.3">
      <c r="A165" s="12" t="s">
        <v>455</v>
      </c>
      <c r="B165" s="2" t="s">
        <v>456</v>
      </c>
      <c r="C165" s="3" t="s">
        <v>2831</v>
      </c>
      <c r="D165" s="4">
        <v>2.2240000000000002</v>
      </c>
      <c r="E165" s="4">
        <v>0</v>
      </c>
      <c r="F165" s="2" t="s">
        <v>457</v>
      </c>
      <c r="G165" s="50">
        <f t="shared" si="3"/>
        <v>2.2240000000000002</v>
      </c>
      <c r="H165" s="2" t="s">
        <v>458</v>
      </c>
      <c r="I165" s="13"/>
    </row>
    <row r="166" spans="1:9" ht="45.75" thickBot="1" x14ac:dyDescent="0.3">
      <c r="A166" s="12" t="s">
        <v>459</v>
      </c>
      <c r="B166" s="2" t="s">
        <v>460</v>
      </c>
      <c r="C166" s="3" t="s">
        <v>2831</v>
      </c>
      <c r="D166" s="4">
        <v>0.23499999999999999</v>
      </c>
      <c r="E166" s="4">
        <v>0</v>
      </c>
      <c r="F166" s="2" t="s">
        <v>461</v>
      </c>
      <c r="G166" s="50">
        <f t="shared" si="3"/>
        <v>0.23499999999999999</v>
      </c>
      <c r="H166" s="2" t="s">
        <v>462</v>
      </c>
      <c r="I166" s="13"/>
    </row>
    <row r="167" spans="1:9" ht="45.75" thickBot="1" x14ac:dyDescent="0.3">
      <c r="A167" s="12" t="s">
        <v>463</v>
      </c>
      <c r="B167" s="2" t="s">
        <v>464</v>
      </c>
      <c r="C167" s="3" t="s">
        <v>2831</v>
      </c>
      <c r="D167" s="4">
        <v>0.83099999999999996</v>
      </c>
      <c r="E167" s="4">
        <v>0</v>
      </c>
      <c r="F167" s="2" t="s">
        <v>457</v>
      </c>
      <c r="G167" s="50">
        <f t="shared" si="3"/>
        <v>0.83099999999999996</v>
      </c>
      <c r="H167" s="2" t="s">
        <v>465</v>
      </c>
      <c r="I167" s="13"/>
    </row>
    <row r="168" spans="1:9" ht="30.75" thickBot="1" x14ac:dyDescent="0.3">
      <c r="A168" s="12" t="s">
        <v>466</v>
      </c>
      <c r="B168" s="2" t="s">
        <v>467</v>
      </c>
      <c r="C168" s="3" t="s">
        <v>2831</v>
      </c>
      <c r="D168" s="4">
        <v>2.34</v>
      </c>
      <c r="E168" s="4">
        <v>0</v>
      </c>
      <c r="F168" s="2" t="s">
        <v>468</v>
      </c>
      <c r="G168" s="50">
        <f t="shared" si="3"/>
        <v>2.34</v>
      </c>
      <c r="H168" s="2" t="s">
        <v>469</v>
      </c>
      <c r="I168" s="13"/>
    </row>
    <row r="169" spans="1:9" ht="60.75" thickBot="1" x14ac:dyDescent="0.3">
      <c r="A169" s="12" t="s">
        <v>470</v>
      </c>
      <c r="B169" s="2" t="s">
        <v>471</v>
      </c>
      <c r="C169" s="3" t="s">
        <v>2831</v>
      </c>
      <c r="D169" s="4">
        <v>0.87800002098083496</v>
      </c>
      <c r="E169" s="4">
        <v>0</v>
      </c>
      <c r="F169" s="2" t="s">
        <v>472</v>
      </c>
      <c r="G169" s="50">
        <f t="shared" si="3"/>
        <v>0.87800002098083496</v>
      </c>
      <c r="H169" s="2" t="s">
        <v>473</v>
      </c>
      <c r="I169" s="13"/>
    </row>
    <row r="170" spans="1:9" ht="30.75" thickBot="1" x14ac:dyDescent="0.3">
      <c r="A170" s="12" t="s">
        <v>474</v>
      </c>
      <c r="B170" s="2" t="s">
        <v>475</v>
      </c>
      <c r="C170" s="3" t="s">
        <v>2831</v>
      </c>
      <c r="D170" s="4">
        <v>5.8920000000000003</v>
      </c>
      <c r="E170" s="4">
        <v>0</v>
      </c>
      <c r="F170" s="2" t="s">
        <v>476</v>
      </c>
      <c r="G170" s="50">
        <f t="shared" si="3"/>
        <v>5.8920000000000003</v>
      </c>
      <c r="H170" s="2" t="s">
        <v>477</v>
      </c>
      <c r="I170" s="13"/>
    </row>
    <row r="171" spans="1:9" ht="45.75" thickBot="1" x14ac:dyDescent="0.3">
      <c r="A171" s="12" t="s">
        <v>478</v>
      </c>
      <c r="B171" s="2" t="s">
        <v>479</v>
      </c>
      <c r="C171" s="3" t="s">
        <v>2831</v>
      </c>
      <c r="D171" s="4">
        <v>0.51</v>
      </c>
      <c r="E171" s="4">
        <v>0</v>
      </c>
      <c r="F171" s="2" t="s">
        <v>480</v>
      </c>
      <c r="G171" s="50">
        <f t="shared" si="3"/>
        <v>0.51</v>
      </c>
      <c r="H171" s="2" t="s">
        <v>96</v>
      </c>
      <c r="I171" s="13"/>
    </row>
    <row r="172" spans="1:9" ht="30.75" thickBot="1" x14ac:dyDescent="0.3">
      <c r="A172" s="12" t="s">
        <v>481</v>
      </c>
      <c r="B172" s="2" t="s">
        <v>482</v>
      </c>
      <c r="C172" s="3" t="s">
        <v>2831</v>
      </c>
      <c r="D172" s="4">
        <v>2.3180000000000001</v>
      </c>
      <c r="E172" s="4">
        <v>0</v>
      </c>
      <c r="F172" s="2" t="s">
        <v>483</v>
      </c>
      <c r="G172" s="50">
        <f t="shared" si="3"/>
        <v>2.3180000000000001</v>
      </c>
      <c r="H172" s="2" t="s">
        <v>484</v>
      </c>
      <c r="I172" s="13"/>
    </row>
    <row r="173" spans="1:9" ht="30.75" thickBot="1" x14ac:dyDescent="0.3">
      <c r="A173" s="12" t="s">
        <v>485</v>
      </c>
      <c r="B173" s="2" t="s">
        <v>486</v>
      </c>
      <c r="C173" s="3" t="s">
        <v>2831</v>
      </c>
      <c r="D173" s="4">
        <v>2.6800000667572021</v>
      </c>
      <c r="E173" s="4">
        <v>0</v>
      </c>
      <c r="F173" s="2" t="s">
        <v>487</v>
      </c>
      <c r="G173" s="50">
        <f t="shared" si="3"/>
        <v>2.6800000667572021</v>
      </c>
      <c r="H173" s="2" t="s">
        <v>488</v>
      </c>
      <c r="I173" s="13"/>
    </row>
    <row r="174" spans="1:9" ht="60.75" thickBot="1" x14ac:dyDescent="0.3">
      <c r="A174" s="12" t="s">
        <v>489</v>
      </c>
      <c r="B174" s="2" t="s">
        <v>490</v>
      </c>
      <c r="C174" s="3" t="s">
        <v>2831</v>
      </c>
      <c r="D174" s="4">
        <v>1.1059999465942383</v>
      </c>
      <c r="E174" s="4">
        <v>0</v>
      </c>
      <c r="F174" s="2" t="s">
        <v>491</v>
      </c>
      <c r="G174" s="50">
        <f t="shared" si="3"/>
        <v>1.1059999465942383</v>
      </c>
      <c r="H174" s="2" t="s">
        <v>492</v>
      </c>
      <c r="I174" s="13"/>
    </row>
    <row r="175" spans="1:9" ht="60.75" thickBot="1" x14ac:dyDescent="0.3">
      <c r="A175" s="12" t="s">
        <v>493</v>
      </c>
      <c r="B175" s="2" t="s">
        <v>494</v>
      </c>
      <c r="C175" s="3" t="s">
        <v>2831</v>
      </c>
      <c r="D175" s="4">
        <v>0.87699997425079346</v>
      </c>
      <c r="E175" s="4">
        <v>0</v>
      </c>
      <c r="F175" s="2" t="s">
        <v>495</v>
      </c>
      <c r="G175" s="50">
        <f t="shared" si="3"/>
        <v>0.87699997425079346</v>
      </c>
      <c r="H175" s="2" t="s">
        <v>96</v>
      </c>
      <c r="I175" s="13"/>
    </row>
    <row r="176" spans="1:9" ht="15.75" thickBot="1" x14ac:dyDescent="0.3">
      <c r="A176" s="12" t="s">
        <v>496</v>
      </c>
      <c r="B176" s="2" t="s">
        <v>497</v>
      </c>
      <c r="C176" s="3" t="s">
        <v>2831</v>
      </c>
      <c r="D176" s="4">
        <v>6.2439999999999998</v>
      </c>
      <c r="E176" s="4">
        <v>0</v>
      </c>
      <c r="F176" s="2" t="s">
        <v>498</v>
      </c>
      <c r="G176" s="50">
        <f t="shared" si="3"/>
        <v>6.2439999999999998</v>
      </c>
      <c r="H176" s="2" t="s">
        <v>499</v>
      </c>
      <c r="I176" s="13"/>
    </row>
    <row r="177" spans="1:9" ht="30.75" thickBot="1" x14ac:dyDescent="0.3">
      <c r="A177" s="12" t="s">
        <v>500</v>
      </c>
      <c r="B177" s="2" t="s">
        <v>501</v>
      </c>
      <c r="C177" s="3" t="s">
        <v>2831</v>
      </c>
      <c r="D177" s="4">
        <v>2.3119999999999998</v>
      </c>
      <c r="E177" s="4">
        <v>0</v>
      </c>
      <c r="F177" s="2" t="s">
        <v>502</v>
      </c>
      <c r="G177" s="50">
        <f t="shared" si="3"/>
        <v>2.3119999999999998</v>
      </c>
      <c r="H177" s="2" t="s">
        <v>503</v>
      </c>
      <c r="I177" s="13"/>
    </row>
    <row r="178" spans="1:9" ht="15.75" thickBot="1" x14ac:dyDescent="0.3">
      <c r="A178" s="12" t="s">
        <v>504</v>
      </c>
      <c r="B178" s="2" t="s">
        <v>505</v>
      </c>
      <c r="C178" s="3" t="s">
        <v>2831</v>
      </c>
      <c r="D178" s="4">
        <v>1.965999960899353</v>
      </c>
      <c r="E178" s="4">
        <v>0</v>
      </c>
      <c r="F178" s="2" t="s">
        <v>506</v>
      </c>
      <c r="G178" s="50">
        <f t="shared" si="3"/>
        <v>1.965999960899353</v>
      </c>
      <c r="H178" s="2" t="s">
        <v>507</v>
      </c>
      <c r="I178" s="13"/>
    </row>
    <row r="179" spans="1:9" ht="60.75" thickBot="1" x14ac:dyDescent="0.3">
      <c r="A179" s="12" t="s">
        <v>508</v>
      </c>
      <c r="B179" s="2" t="s">
        <v>509</v>
      </c>
      <c r="C179" s="3" t="s">
        <v>2831</v>
      </c>
      <c r="D179" s="4">
        <v>1.988</v>
      </c>
      <c r="E179" s="4">
        <v>0</v>
      </c>
      <c r="F179" s="2" t="s">
        <v>510</v>
      </c>
      <c r="G179" s="50">
        <f t="shared" si="3"/>
        <v>1.988</v>
      </c>
      <c r="H179" s="2" t="s">
        <v>511</v>
      </c>
      <c r="I179" s="13"/>
    </row>
    <row r="180" spans="1:9" ht="60.75" thickBot="1" x14ac:dyDescent="0.3">
      <c r="A180" s="12" t="s">
        <v>512</v>
      </c>
      <c r="B180" s="2" t="s">
        <v>513</v>
      </c>
      <c r="C180" s="3" t="s">
        <v>2831</v>
      </c>
      <c r="D180" s="4">
        <v>1.42</v>
      </c>
      <c r="E180" s="4">
        <v>0</v>
      </c>
      <c r="F180" s="2" t="s">
        <v>514</v>
      </c>
      <c r="G180" s="50">
        <f t="shared" si="3"/>
        <v>1.42</v>
      </c>
      <c r="H180" s="2" t="s">
        <v>515</v>
      </c>
      <c r="I180" s="13"/>
    </row>
    <row r="181" spans="1:9" ht="45.75" thickBot="1" x14ac:dyDescent="0.3">
      <c r="A181" s="12" t="s">
        <v>516</v>
      </c>
      <c r="B181" s="2" t="s">
        <v>517</v>
      </c>
      <c r="C181" s="3" t="s">
        <v>2831</v>
      </c>
      <c r="D181" s="4">
        <v>0.32200000000000001</v>
      </c>
      <c r="E181" s="4">
        <v>0</v>
      </c>
      <c r="F181" s="2" t="s">
        <v>518</v>
      </c>
      <c r="G181" s="50">
        <f t="shared" si="3"/>
        <v>0.32200000000000001</v>
      </c>
      <c r="H181" s="2" t="s">
        <v>96</v>
      </c>
      <c r="I181" s="13"/>
    </row>
    <row r="182" spans="1:9" ht="30.75" thickBot="1" x14ac:dyDescent="0.3">
      <c r="A182" s="12" t="s">
        <v>519</v>
      </c>
      <c r="B182" s="2" t="s">
        <v>520</v>
      </c>
      <c r="C182" s="3" t="s">
        <v>2831</v>
      </c>
      <c r="D182" s="4">
        <v>1.405</v>
      </c>
      <c r="E182" s="4">
        <v>0</v>
      </c>
      <c r="F182" s="2" t="s">
        <v>521</v>
      </c>
      <c r="G182" s="50">
        <f t="shared" si="3"/>
        <v>1.405</v>
      </c>
      <c r="H182" s="2" t="s">
        <v>522</v>
      </c>
      <c r="I182" s="13"/>
    </row>
    <row r="183" spans="1:9" ht="30.75" thickBot="1" x14ac:dyDescent="0.3">
      <c r="A183" s="12" t="s">
        <v>523</v>
      </c>
      <c r="B183" s="2" t="s">
        <v>524</v>
      </c>
      <c r="C183" s="3" t="s">
        <v>2831</v>
      </c>
      <c r="D183" s="4">
        <v>1.6890000000000001</v>
      </c>
      <c r="E183" s="4">
        <v>0</v>
      </c>
      <c r="F183" s="2" t="s">
        <v>525</v>
      </c>
      <c r="G183" s="50">
        <f t="shared" si="3"/>
        <v>1.6890000000000001</v>
      </c>
      <c r="H183" s="2" t="s">
        <v>526</v>
      </c>
      <c r="I183" s="13"/>
    </row>
    <row r="184" spans="1:9" ht="15.75" thickBot="1" x14ac:dyDescent="0.3">
      <c r="A184" s="12" t="s">
        <v>527</v>
      </c>
      <c r="B184" s="2" t="s">
        <v>528</v>
      </c>
      <c r="C184" s="3" t="s">
        <v>2831</v>
      </c>
      <c r="D184" s="4">
        <v>3.4940000000000002</v>
      </c>
      <c r="E184" s="4">
        <v>0</v>
      </c>
      <c r="F184" s="2" t="s">
        <v>529</v>
      </c>
      <c r="G184" s="50">
        <f t="shared" si="3"/>
        <v>3.4940000000000002</v>
      </c>
      <c r="H184" s="2" t="s">
        <v>96</v>
      </c>
      <c r="I184" s="13"/>
    </row>
    <row r="185" spans="1:9" ht="60.75" thickBot="1" x14ac:dyDescent="0.3">
      <c r="A185" s="12" t="s">
        <v>530</v>
      </c>
      <c r="B185" s="2" t="s">
        <v>531</v>
      </c>
      <c r="C185" s="3" t="s">
        <v>2831</v>
      </c>
      <c r="D185" s="4">
        <v>0.88100000000000001</v>
      </c>
      <c r="E185" s="4">
        <v>0</v>
      </c>
      <c r="F185" s="2" t="s">
        <v>532</v>
      </c>
      <c r="G185" s="50">
        <f t="shared" si="3"/>
        <v>0.88100000000000001</v>
      </c>
      <c r="H185" s="2" t="s">
        <v>533</v>
      </c>
      <c r="I185" s="13"/>
    </row>
    <row r="186" spans="1:9" ht="30.75" thickBot="1" x14ac:dyDescent="0.3">
      <c r="A186" s="12" t="s">
        <v>534</v>
      </c>
      <c r="B186" s="2" t="s">
        <v>535</v>
      </c>
      <c r="C186" s="3" t="s">
        <v>2831</v>
      </c>
      <c r="D186" s="4">
        <v>1.8359999656677246</v>
      </c>
      <c r="E186" s="4">
        <v>0</v>
      </c>
      <c r="F186" s="2" t="s">
        <v>536</v>
      </c>
      <c r="G186" s="50">
        <f t="shared" si="3"/>
        <v>1.8359999656677246</v>
      </c>
      <c r="H186" s="2" t="s">
        <v>537</v>
      </c>
      <c r="I186" s="13"/>
    </row>
    <row r="187" spans="1:9" ht="45.75" thickBot="1" x14ac:dyDescent="0.3">
      <c r="A187" s="12" t="s">
        <v>538</v>
      </c>
      <c r="B187" s="2" t="s">
        <v>539</v>
      </c>
      <c r="C187" s="3" t="s">
        <v>2831</v>
      </c>
      <c r="D187" s="4">
        <v>0.93899999999999995</v>
      </c>
      <c r="E187" s="4">
        <v>0</v>
      </c>
      <c r="F187" s="2" t="s">
        <v>540</v>
      </c>
      <c r="G187" s="50">
        <f t="shared" si="3"/>
        <v>0.93899999999999995</v>
      </c>
      <c r="H187" s="2" t="s">
        <v>541</v>
      </c>
      <c r="I187" s="13"/>
    </row>
    <row r="188" spans="1:9" ht="30.75" thickBot="1" x14ac:dyDescent="0.3">
      <c r="A188" s="12" t="s">
        <v>542</v>
      </c>
      <c r="B188" s="2" t="s">
        <v>543</v>
      </c>
      <c r="C188" s="3" t="s">
        <v>2831</v>
      </c>
      <c r="D188" s="4">
        <v>1.0549999999999999</v>
      </c>
      <c r="E188" s="4">
        <v>0</v>
      </c>
      <c r="F188" s="2" t="s">
        <v>544</v>
      </c>
      <c r="G188" s="50">
        <f t="shared" si="3"/>
        <v>1.0549999999999999</v>
      </c>
      <c r="H188" s="2" t="s">
        <v>545</v>
      </c>
      <c r="I188" s="13"/>
    </row>
    <row r="189" spans="1:9" ht="45.75" thickBot="1" x14ac:dyDescent="0.3">
      <c r="A189" s="12" t="s">
        <v>546</v>
      </c>
      <c r="B189" s="2" t="s">
        <v>547</v>
      </c>
      <c r="C189" s="3" t="s">
        <v>2831</v>
      </c>
      <c r="D189" s="4">
        <v>0.89600000000000002</v>
      </c>
      <c r="E189" s="4">
        <v>0</v>
      </c>
      <c r="F189" s="2" t="s">
        <v>548</v>
      </c>
      <c r="G189" s="50">
        <f t="shared" si="3"/>
        <v>0.89600000000000002</v>
      </c>
      <c r="H189" s="2" t="s">
        <v>549</v>
      </c>
      <c r="I189" s="13"/>
    </row>
    <row r="190" spans="1:9" ht="45.75" thickBot="1" x14ac:dyDescent="0.3">
      <c r="A190" s="12" t="s">
        <v>550</v>
      </c>
      <c r="B190" s="2" t="s">
        <v>551</v>
      </c>
      <c r="C190" s="3" t="s">
        <v>2831</v>
      </c>
      <c r="D190" s="4">
        <v>0.72899999999999998</v>
      </c>
      <c r="E190" s="4">
        <v>0</v>
      </c>
      <c r="F190" s="2" t="s">
        <v>552</v>
      </c>
      <c r="G190" s="50">
        <f t="shared" si="3"/>
        <v>0.72899999999999998</v>
      </c>
      <c r="H190" s="2" t="s">
        <v>553</v>
      </c>
      <c r="I190" s="13"/>
    </row>
    <row r="191" spans="1:9" ht="45.75" thickBot="1" x14ac:dyDescent="0.3">
      <c r="A191" s="12" t="s">
        <v>554</v>
      </c>
      <c r="B191" s="2" t="s">
        <v>555</v>
      </c>
      <c r="C191" s="3" t="s">
        <v>2831</v>
      </c>
      <c r="D191" s="4">
        <v>0.81799999999999995</v>
      </c>
      <c r="E191" s="4">
        <v>0</v>
      </c>
      <c r="F191" s="2" t="s">
        <v>556</v>
      </c>
      <c r="G191" s="50">
        <f t="shared" si="3"/>
        <v>0.81799999999999995</v>
      </c>
      <c r="H191" s="2" t="s">
        <v>557</v>
      </c>
      <c r="I191" s="13"/>
    </row>
    <row r="192" spans="1:9" ht="45.75" thickBot="1" x14ac:dyDescent="0.3">
      <c r="A192" s="12" t="s">
        <v>558</v>
      </c>
      <c r="B192" s="2" t="s">
        <v>559</v>
      </c>
      <c r="C192" s="3" t="s">
        <v>2831</v>
      </c>
      <c r="D192" s="4">
        <v>0.6600000262260437</v>
      </c>
      <c r="E192" s="4">
        <v>0</v>
      </c>
      <c r="F192" s="2" t="s">
        <v>560</v>
      </c>
      <c r="G192" s="50">
        <f t="shared" si="3"/>
        <v>0.6600000262260437</v>
      </c>
      <c r="H192" s="2" t="s">
        <v>561</v>
      </c>
      <c r="I192" s="13"/>
    </row>
    <row r="193" spans="1:10" ht="45.75" thickBot="1" x14ac:dyDescent="0.3">
      <c r="A193" s="12" t="s">
        <v>562</v>
      </c>
      <c r="B193" s="2" t="s">
        <v>563</v>
      </c>
      <c r="C193" s="3" t="s">
        <v>2831</v>
      </c>
      <c r="D193" s="4">
        <v>1.9670000076293945</v>
      </c>
      <c r="E193" s="4">
        <v>0</v>
      </c>
      <c r="F193" s="2" t="s">
        <v>564</v>
      </c>
      <c r="G193" s="50">
        <f t="shared" si="3"/>
        <v>1.9670000076293945</v>
      </c>
      <c r="H193" s="2" t="s">
        <v>565</v>
      </c>
      <c r="I193" s="13"/>
    </row>
    <row r="194" spans="1:10" ht="45.75" thickBot="1" x14ac:dyDescent="0.3">
      <c r="A194" s="37" t="s">
        <v>566</v>
      </c>
      <c r="B194" s="38" t="s">
        <v>567</v>
      </c>
      <c r="C194" s="39" t="s">
        <v>2831</v>
      </c>
      <c r="D194" s="40">
        <v>0.40799999999999997</v>
      </c>
      <c r="E194" s="40">
        <v>0</v>
      </c>
      <c r="F194" s="38" t="s">
        <v>568</v>
      </c>
      <c r="G194" s="50">
        <f t="shared" si="3"/>
        <v>0.40799999999999997</v>
      </c>
      <c r="H194" s="38" t="s">
        <v>569</v>
      </c>
      <c r="I194" s="41"/>
    </row>
    <row r="195" spans="1:10" ht="30" x14ac:dyDescent="0.25">
      <c r="A195" s="111" t="s">
        <v>3040</v>
      </c>
      <c r="B195" s="102" t="s">
        <v>1913</v>
      </c>
      <c r="C195" s="39" t="s">
        <v>2831</v>
      </c>
      <c r="D195" s="103">
        <v>0.73</v>
      </c>
      <c r="E195" s="39">
        <v>0</v>
      </c>
      <c r="F195" s="102" t="s">
        <v>3041</v>
      </c>
      <c r="G195" s="104">
        <f t="shared" si="3"/>
        <v>0.73</v>
      </c>
      <c r="H195" s="102" t="s">
        <v>3042</v>
      </c>
      <c r="I195" s="102" t="s">
        <v>3043</v>
      </c>
    </row>
    <row r="196" spans="1:10" ht="30.75" thickBot="1" x14ac:dyDescent="0.3">
      <c r="A196" s="112" t="s">
        <v>3082</v>
      </c>
      <c r="B196" s="98" t="s">
        <v>3083</v>
      </c>
      <c r="C196" s="8" t="s">
        <v>2831</v>
      </c>
      <c r="D196" s="105">
        <v>0.67</v>
      </c>
      <c r="E196" s="8">
        <v>0</v>
      </c>
      <c r="F196" s="98" t="s">
        <v>3084</v>
      </c>
      <c r="G196" s="106">
        <f t="shared" si="3"/>
        <v>0.67</v>
      </c>
      <c r="H196" s="98" t="s">
        <v>3085</v>
      </c>
      <c r="I196" s="98" t="s">
        <v>3086</v>
      </c>
    </row>
    <row r="197" spans="1:10" ht="39" customHeight="1" thickBot="1" x14ac:dyDescent="0.3">
      <c r="A197" s="113" t="s">
        <v>3061</v>
      </c>
      <c r="B197" s="14" t="s">
        <v>3057</v>
      </c>
      <c r="C197" s="15" t="s">
        <v>2831</v>
      </c>
      <c r="D197" s="16">
        <v>0.28999999999999998</v>
      </c>
      <c r="E197" s="16">
        <v>0</v>
      </c>
      <c r="F197" s="14" t="s">
        <v>3058</v>
      </c>
      <c r="G197" s="50">
        <f>D197</f>
        <v>0.28999999999999998</v>
      </c>
      <c r="H197" s="14" t="s">
        <v>3059</v>
      </c>
      <c r="I197" s="14" t="s">
        <v>3060</v>
      </c>
    </row>
    <row r="198" spans="1:10" ht="39" customHeight="1" thickBot="1" x14ac:dyDescent="0.3">
      <c r="A198" s="114" t="s">
        <v>3016</v>
      </c>
      <c r="B198" s="76" t="s">
        <v>3017</v>
      </c>
      <c r="C198" s="15" t="s">
        <v>2831</v>
      </c>
      <c r="D198" s="16">
        <v>1.651</v>
      </c>
      <c r="E198" s="16">
        <v>0</v>
      </c>
      <c r="F198" s="78" t="s">
        <v>3018</v>
      </c>
      <c r="G198" s="50">
        <f>D198</f>
        <v>1.651</v>
      </c>
      <c r="H198" s="78" t="s">
        <v>3019</v>
      </c>
      <c r="I198" s="14" t="s">
        <v>3020</v>
      </c>
    </row>
    <row r="199" spans="1:10" ht="81.75" customHeight="1" thickBot="1" x14ac:dyDescent="0.3">
      <c r="A199" s="12" t="s">
        <v>3090</v>
      </c>
      <c r="B199" s="7" t="s">
        <v>3104</v>
      </c>
      <c r="C199" s="3" t="s">
        <v>2831</v>
      </c>
      <c r="D199" s="4">
        <v>0.56000000000000005</v>
      </c>
      <c r="E199" s="4">
        <v>0</v>
      </c>
      <c r="F199" s="10" t="s">
        <v>3091</v>
      </c>
      <c r="G199" s="50">
        <f t="shared" si="3"/>
        <v>0.56000000000000005</v>
      </c>
      <c r="H199" s="7" t="s">
        <v>3092</v>
      </c>
      <c r="I199" s="13" t="s">
        <v>3093</v>
      </c>
    </row>
    <row r="200" spans="1:10" ht="39" customHeight="1" thickBot="1" x14ac:dyDescent="0.3">
      <c r="A200" s="12" t="s">
        <v>2052</v>
      </c>
      <c r="B200" s="2" t="s">
        <v>3071</v>
      </c>
      <c r="C200" s="3" t="s">
        <v>2831</v>
      </c>
      <c r="D200" s="4">
        <v>1.3420000000000001</v>
      </c>
      <c r="E200" s="4">
        <v>0</v>
      </c>
      <c r="F200" s="2" t="s">
        <v>3072</v>
      </c>
      <c r="G200" s="50">
        <f t="shared" si="3"/>
        <v>1.3420000000000001</v>
      </c>
      <c r="H200" s="2" t="s">
        <v>3073</v>
      </c>
      <c r="I200" s="13" t="s">
        <v>3074</v>
      </c>
    </row>
    <row r="201" spans="1:10" ht="39" customHeight="1" thickBot="1" x14ac:dyDescent="0.3">
      <c r="A201" s="12" t="s">
        <v>3075</v>
      </c>
      <c r="B201" s="2" t="s">
        <v>3076</v>
      </c>
      <c r="C201" s="3" t="s">
        <v>2831</v>
      </c>
      <c r="D201" s="4">
        <v>0.17699999999999999</v>
      </c>
      <c r="E201" s="4">
        <v>0</v>
      </c>
      <c r="F201" s="2" t="s">
        <v>3077</v>
      </c>
      <c r="G201" s="50">
        <f t="shared" si="3"/>
        <v>0.17699999999999999</v>
      </c>
      <c r="H201" s="2" t="s">
        <v>3078</v>
      </c>
      <c r="I201" s="13" t="s">
        <v>3074</v>
      </c>
    </row>
    <row r="202" spans="1:10" ht="30.75" thickBot="1" x14ac:dyDescent="0.3">
      <c r="A202" s="12" t="s">
        <v>570</v>
      </c>
      <c r="B202" s="2" t="s">
        <v>571</v>
      </c>
      <c r="C202" s="3" t="s">
        <v>2831</v>
      </c>
      <c r="D202" s="4">
        <v>0.435</v>
      </c>
      <c r="E202" s="4">
        <v>0</v>
      </c>
      <c r="F202" s="2" t="s">
        <v>572</v>
      </c>
      <c r="G202" s="50">
        <f t="shared" si="3"/>
        <v>0.435</v>
      </c>
      <c r="H202" s="2" t="s">
        <v>573</v>
      </c>
      <c r="I202" s="13" t="s">
        <v>574</v>
      </c>
    </row>
    <row r="203" spans="1:10" ht="30.75" thickBot="1" x14ac:dyDescent="0.3">
      <c r="A203" s="12" t="s">
        <v>575</v>
      </c>
      <c r="B203" s="2" t="s">
        <v>2972</v>
      </c>
      <c r="C203" s="3" t="s">
        <v>2831</v>
      </c>
      <c r="D203" s="4">
        <v>0.17399999999999999</v>
      </c>
      <c r="E203" s="4">
        <v>0</v>
      </c>
      <c r="F203" s="2" t="s">
        <v>576</v>
      </c>
      <c r="G203" s="50">
        <f t="shared" si="3"/>
        <v>0.17399999999999999</v>
      </c>
      <c r="H203" s="2" t="s">
        <v>577</v>
      </c>
      <c r="I203" s="13" t="s">
        <v>574</v>
      </c>
    </row>
    <row r="204" spans="1:10" ht="30.75" thickBot="1" x14ac:dyDescent="0.3">
      <c r="A204" s="12" t="s">
        <v>578</v>
      </c>
      <c r="B204" s="76" t="s">
        <v>3167</v>
      </c>
      <c r="C204" s="3" t="s">
        <v>2831</v>
      </c>
      <c r="D204" s="4">
        <v>0.14900000393390656</v>
      </c>
      <c r="E204" s="4">
        <v>0</v>
      </c>
      <c r="F204" s="2" t="s">
        <v>579</v>
      </c>
      <c r="G204" s="50">
        <f t="shared" si="3"/>
        <v>0.14900000393390656</v>
      </c>
      <c r="H204" s="2" t="s">
        <v>573</v>
      </c>
      <c r="I204" s="13" t="s">
        <v>574</v>
      </c>
    </row>
    <row r="205" spans="1:10" ht="30.75" thickBot="1" x14ac:dyDescent="0.3">
      <c r="A205" s="12" t="s">
        <v>580</v>
      </c>
      <c r="B205" s="2" t="s">
        <v>2950</v>
      </c>
      <c r="C205" s="3" t="s">
        <v>2831</v>
      </c>
      <c r="D205" s="4">
        <v>0.46</v>
      </c>
      <c r="E205" s="4">
        <v>0</v>
      </c>
      <c r="F205" s="2" t="s">
        <v>581</v>
      </c>
      <c r="G205" s="50">
        <f t="shared" si="3"/>
        <v>0.46</v>
      </c>
      <c r="H205" s="2" t="s">
        <v>582</v>
      </c>
      <c r="I205" s="13" t="s">
        <v>574</v>
      </c>
    </row>
    <row r="206" spans="1:10" ht="30.75" thickBot="1" x14ac:dyDescent="0.3">
      <c r="A206" s="12" t="s">
        <v>583</v>
      </c>
      <c r="B206" s="2" t="s">
        <v>584</v>
      </c>
      <c r="C206" s="3" t="s">
        <v>2831</v>
      </c>
      <c r="D206" s="4">
        <v>0.53900000000000003</v>
      </c>
      <c r="E206" s="4">
        <v>0</v>
      </c>
      <c r="F206" s="2" t="s">
        <v>581</v>
      </c>
      <c r="G206" s="50">
        <f t="shared" si="3"/>
        <v>0.53900000000000003</v>
      </c>
      <c r="H206" s="2" t="s">
        <v>585</v>
      </c>
      <c r="I206" s="13" t="s">
        <v>574</v>
      </c>
    </row>
    <row r="207" spans="1:10" ht="30.75" thickBot="1" x14ac:dyDescent="0.3">
      <c r="A207" s="12" t="s">
        <v>586</v>
      </c>
      <c r="B207" s="2" t="s">
        <v>2950</v>
      </c>
      <c r="C207" s="3" t="s">
        <v>2831</v>
      </c>
      <c r="D207" s="4">
        <v>0.109</v>
      </c>
      <c r="E207" s="4">
        <v>0</v>
      </c>
      <c r="F207" s="2" t="s">
        <v>587</v>
      </c>
      <c r="G207" s="50">
        <f t="shared" si="3"/>
        <v>0.109</v>
      </c>
      <c r="H207" s="2" t="s">
        <v>268</v>
      </c>
      <c r="I207" s="13" t="s">
        <v>574</v>
      </c>
    </row>
    <row r="208" spans="1:10" ht="30.75" thickBot="1" x14ac:dyDescent="0.3">
      <c r="A208" s="12" t="s">
        <v>588</v>
      </c>
      <c r="B208" s="76" t="s">
        <v>3168</v>
      </c>
      <c r="C208" s="3" t="s">
        <v>2831</v>
      </c>
      <c r="D208" s="109">
        <v>0.14399999999999999</v>
      </c>
      <c r="E208" s="4">
        <v>0</v>
      </c>
      <c r="F208" s="2" t="s">
        <v>589</v>
      </c>
      <c r="G208" s="109">
        <v>0.14399999999999999</v>
      </c>
      <c r="H208" s="2" t="s">
        <v>590</v>
      </c>
      <c r="I208" s="13" t="s">
        <v>574</v>
      </c>
      <c r="J208" s="107"/>
    </row>
    <row r="209" spans="1:9" ht="30.75" thickBot="1" x14ac:dyDescent="0.3">
      <c r="A209" s="12" t="s">
        <v>591</v>
      </c>
      <c r="B209" s="2" t="s">
        <v>348</v>
      </c>
      <c r="C209" s="3" t="s">
        <v>2831</v>
      </c>
      <c r="D209" s="4">
        <v>0.15399999916553497</v>
      </c>
      <c r="E209" s="4">
        <v>0</v>
      </c>
      <c r="F209" s="2" t="s">
        <v>592</v>
      </c>
      <c r="G209" s="50">
        <f t="shared" si="3"/>
        <v>0.15399999916553497</v>
      </c>
      <c r="H209" s="2" t="s">
        <v>590</v>
      </c>
      <c r="I209" s="13" t="s">
        <v>574</v>
      </c>
    </row>
    <row r="210" spans="1:9" ht="30.75" thickBot="1" x14ac:dyDescent="0.3">
      <c r="A210" s="12" t="s">
        <v>593</v>
      </c>
      <c r="B210" s="2" t="s">
        <v>2973</v>
      </c>
      <c r="C210" s="3" t="s">
        <v>2831</v>
      </c>
      <c r="D210" s="4">
        <v>0.60399999999999998</v>
      </c>
      <c r="E210" s="4">
        <v>0</v>
      </c>
      <c r="F210" s="2" t="s">
        <v>595</v>
      </c>
      <c r="G210" s="50">
        <f t="shared" si="3"/>
        <v>0.60399999999999998</v>
      </c>
      <c r="H210" s="2" t="s">
        <v>596</v>
      </c>
      <c r="I210" s="13" t="s">
        <v>574</v>
      </c>
    </row>
    <row r="211" spans="1:9" ht="30.75" thickBot="1" x14ac:dyDescent="0.3">
      <c r="A211" s="12" t="s">
        <v>597</v>
      </c>
      <c r="B211" s="2" t="s">
        <v>2974</v>
      </c>
      <c r="C211" s="3" t="s">
        <v>2831</v>
      </c>
      <c r="D211" s="4">
        <v>0.20600000023841858</v>
      </c>
      <c r="E211" s="4">
        <v>0</v>
      </c>
      <c r="F211" s="2" t="s">
        <v>598</v>
      </c>
      <c r="G211" s="50">
        <f t="shared" si="3"/>
        <v>0.20600000023841858</v>
      </c>
      <c r="H211" s="2" t="s">
        <v>599</v>
      </c>
      <c r="I211" s="13" t="s">
        <v>574</v>
      </c>
    </row>
    <row r="212" spans="1:9" ht="30.75" thickBot="1" x14ac:dyDescent="0.3">
      <c r="A212" s="12" t="s">
        <v>600</v>
      </c>
      <c r="B212" s="2" t="s">
        <v>2975</v>
      </c>
      <c r="C212" s="3" t="s">
        <v>2831</v>
      </c>
      <c r="D212" s="4">
        <v>0.20800000429153442</v>
      </c>
      <c r="E212" s="4">
        <v>0</v>
      </c>
      <c r="F212" s="2" t="s">
        <v>601</v>
      </c>
      <c r="G212" s="50">
        <f t="shared" si="3"/>
        <v>0.20800000429153442</v>
      </c>
      <c r="H212" s="2" t="s">
        <v>268</v>
      </c>
      <c r="I212" s="13" t="s">
        <v>574</v>
      </c>
    </row>
    <row r="213" spans="1:9" ht="30.75" thickBot="1" x14ac:dyDescent="0.3">
      <c r="A213" s="12" t="s">
        <v>602</v>
      </c>
      <c r="B213" s="76" t="s">
        <v>3169</v>
      </c>
      <c r="C213" s="3" t="s">
        <v>2831</v>
      </c>
      <c r="D213" s="4">
        <v>0.314</v>
      </c>
      <c r="E213" s="4">
        <v>0</v>
      </c>
      <c r="F213" s="2" t="s">
        <v>603</v>
      </c>
      <c r="G213" s="50">
        <f t="shared" si="3"/>
        <v>0.314</v>
      </c>
      <c r="H213" s="2" t="s">
        <v>604</v>
      </c>
      <c r="I213" s="13" t="s">
        <v>574</v>
      </c>
    </row>
    <row r="214" spans="1:9" ht="30.75" thickBot="1" x14ac:dyDescent="0.3">
      <c r="A214" s="12" t="s">
        <v>605</v>
      </c>
      <c r="B214" s="2" t="s">
        <v>606</v>
      </c>
      <c r="C214" s="3" t="s">
        <v>2831</v>
      </c>
      <c r="D214" s="4">
        <v>0.71899999999999997</v>
      </c>
      <c r="E214" s="4">
        <v>0</v>
      </c>
      <c r="F214" s="2" t="s">
        <v>607</v>
      </c>
      <c r="G214" s="50">
        <f t="shared" si="3"/>
        <v>0.71899999999999997</v>
      </c>
      <c r="H214" s="2" t="s">
        <v>608</v>
      </c>
      <c r="I214" s="13" t="s">
        <v>609</v>
      </c>
    </row>
    <row r="215" spans="1:9" ht="30.75" thickBot="1" x14ac:dyDescent="0.3">
      <c r="A215" s="12" t="s">
        <v>610</v>
      </c>
      <c r="B215" s="2" t="s">
        <v>352</v>
      </c>
      <c r="C215" s="3" t="s">
        <v>2831</v>
      </c>
      <c r="D215" s="4">
        <v>0.82599999999999996</v>
      </c>
      <c r="E215" s="4">
        <v>0</v>
      </c>
      <c r="F215" s="2" t="s">
        <v>611</v>
      </c>
      <c r="G215" s="50">
        <f t="shared" ref="G215:G224" si="4">D215</f>
        <v>0.82599999999999996</v>
      </c>
      <c r="H215" s="2" t="s">
        <v>415</v>
      </c>
      <c r="I215" s="13" t="s">
        <v>609</v>
      </c>
    </row>
    <row r="216" spans="1:9" ht="15.75" thickBot="1" x14ac:dyDescent="0.3">
      <c r="A216" s="12" t="s">
        <v>612</v>
      </c>
      <c r="B216" s="2" t="s">
        <v>613</v>
      </c>
      <c r="C216" s="3" t="s">
        <v>2831</v>
      </c>
      <c r="D216" s="4">
        <v>0.91</v>
      </c>
      <c r="E216" s="4">
        <v>0</v>
      </c>
      <c r="F216" s="2" t="s">
        <v>614</v>
      </c>
      <c r="G216" s="50">
        <f t="shared" si="4"/>
        <v>0.91</v>
      </c>
      <c r="H216" s="2" t="s">
        <v>615</v>
      </c>
      <c r="I216" s="13" t="s">
        <v>609</v>
      </c>
    </row>
    <row r="217" spans="1:9" ht="30.75" thickBot="1" x14ac:dyDescent="0.3">
      <c r="A217" s="12" t="s">
        <v>616</v>
      </c>
      <c r="B217" s="93" t="s">
        <v>2941</v>
      </c>
      <c r="C217" s="3" t="s">
        <v>2831</v>
      </c>
      <c r="D217" s="4">
        <v>0.29099999999999998</v>
      </c>
      <c r="E217" s="4">
        <v>0</v>
      </c>
      <c r="F217" s="2" t="s">
        <v>617</v>
      </c>
      <c r="G217" s="50">
        <f t="shared" si="4"/>
        <v>0.29099999999999998</v>
      </c>
      <c r="H217" s="2" t="s">
        <v>618</v>
      </c>
      <c r="I217" s="13" t="s">
        <v>609</v>
      </c>
    </row>
    <row r="218" spans="1:9" ht="30.75" thickBot="1" x14ac:dyDescent="0.3">
      <c r="A218" s="12" t="s">
        <v>619</v>
      </c>
      <c r="B218" s="2" t="s">
        <v>2976</v>
      </c>
      <c r="C218" s="3" t="s">
        <v>2831</v>
      </c>
      <c r="D218" s="4">
        <v>0.25800000000000001</v>
      </c>
      <c r="E218" s="4">
        <v>0</v>
      </c>
      <c r="F218" s="2" t="s">
        <v>620</v>
      </c>
      <c r="G218" s="50">
        <f t="shared" si="4"/>
        <v>0.25800000000000001</v>
      </c>
      <c r="H218" s="2" t="s">
        <v>599</v>
      </c>
      <c r="I218" s="13" t="s">
        <v>609</v>
      </c>
    </row>
    <row r="219" spans="1:9" ht="30.75" thickBot="1" x14ac:dyDescent="0.3">
      <c r="A219" s="12" t="s">
        <v>621</v>
      </c>
      <c r="B219" s="2" t="s">
        <v>2941</v>
      </c>
      <c r="C219" s="3" t="s">
        <v>2831</v>
      </c>
      <c r="D219" s="4">
        <v>0.32</v>
      </c>
      <c r="E219" s="4">
        <v>0</v>
      </c>
      <c r="F219" s="2" t="s">
        <v>622</v>
      </c>
      <c r="G219" s="50">
        <f t="shared" si="4"/>
        <v>0.32</v>
      </c>
      <c r="H219" s="2" t="s">
        <v>599</v>
      </c>
      <c r="I219" s="13" t="s">
        <v>609</v>
      </c>
    </row>
    <row r="220" spans="1:9" ht="30.75" thickBot="1" x14ac:dyDescent="0.3">
      <c r="A220" s="12" t="s">
        <v>623</v>
      </c>
      <c r="B220" s="2" t="s">
        <v>624</v>
      </c>
      <c r="C220" s="3" t="s">
        <v>2831</v>
      </c>
      <c r="D220" s="4">
        <v>0.25800000000000001</v>
      </c>
      <c r="E220" s="4">
        <v>0</v>
      </c>
      <c r="F220" s="2" t="s">
        <v>625</v>
      </c>
      <c r="G220" s="50">
        <f t="shared" si="4"/>
        <v>0.25800000000000001</v>
      </c>
      <c r="H220" s="2" t="s">
        <v>599</v>
      </c>
      <c r="I220" s="13" t="s">
        <v>609</v>
      </c>
    </row>
    <row r="221" spans="1:9" ht="30.75" thickBot="1" x14ac:dyDescent="0.3">
      <c r="A221" s="12" t="s">
        <v>626</v>
      </c>
      <c r="B221" s="2" t="s">
        <v>2977</v>
      </c>
      <c r="C221" s="3" t="s">
        <v>2831</v>
      </c>
      <c r="D221" s="4">
        <v>0.313</v>
      </c>
      <c r="E221" s="4">
        <v>0</v>
      </c>
      <c r="F221" s="2" t="s">
        <v>627</v>
      </c>
      <c r="G221" s="50">
        <f t="shared" si="4"/>
        <v>0.313</v>
      </c>
      <c r="H221" s="2" t="s">
        <v>599</v>
      </c>
      <c r="I221" s="13" t="s">
        <v>609</v>
      </c>
    </row>
    <row r="222" spans="1:9" ht="45.75" thickBot="1" x14ac:dyDescent="0.3">
      <c r="A222" s="12" t="s">
        <v>628</v>
      </c>
      <c r="B222" s="2" t="s">
        <v>2251</v>
      </c>
      <c r="C222" s="3" t="s">
        <v>2831</v>
      </c>
      <c r="D222" s="109">
        <v>1.5609999999999999</v>
      </c>
      <c r="E222" s="4">
        <v>0</v>
      </c>
      <c r="F222" s="2" t="s">
        <v>629</v>
      </c>
      <c r="G222" s="109">
        <v>1.5609999999999999</v>
      </c>
      <c r="H222" s="2" t="s">
        <v>630</v>
      </c>
      <c r="I222" s="13" t="s">
        <v>631</v>
      </c>
    </row>
    <row r="223" spans="1:9" ht="30.75" thickBot="1" x14ac:dyDescent="0.3">
      <c r="A223" s="1" t="s">
        <v>632</v>
      </c>
      <c r="B223" s="2" t="s">
        <v>2979</v>
      </c>
      <c r="C223" s="3" t="s">
        <v>2831</v>
      </c>
      <c r="D223" s="4">
        <v>0.09</v>
      </c>
      <c r="E223" s="4">
        <v>0</v>
      </c>
      <c r="F223" s="2" t="s">
        <v>633</v>
      </c>
      <c r="G223" s="50">
        <f t="shared" si="4"/>
        <v>0.09</v>
      </c>
      <c r="H223" s="2" t="s">
        <v>634</v>
      </c>
      <c r="I223" s="5" t="s">
        <v>631</v>
      </c>
    </row>
    <row r="224" spans="1:9" ht="30.75" thickBot="1" x14ac:dyDescent="0.3">
      <c r="A224" s="1" t="s">
        <v>3053</v>
      </c>
      <c r="B224" s="52" t="s">
        <v>3054</v>
      </c>
      <c r="C224" s="53" t="s">
        <v>2831</v>
      </c>
      <c r="D224" s="51">
        <v>0.503</v>
      </c>
      <c r="E224" s="51">
        <v>0</v>
      </c>
      <c r="F224" s="53" t="s">
        <v>3055</v>
      </c>
      <c r="G224" s="50">
        <f t="shared" si="4"/>
        <v>0.503</v>
      </c>
      <c r="H224" s="53" t="s">
        <v>3056</v>
      </c>
      <c r="I224" s="52" t="s">
        <v>3043</v>
      </c>
    </row>
    <row r="225" spans="1:9" ht="15.75" thickBot="1" x14ac:dyDescent="0.3">
      <c r="A225" s="43"/>
      <c r="B225" s="125" t="s">
        <v>406</v>
      </c>
      <c r="C225" s="126"/>
      <c r="D225" s="44">
        <f>SUM(D152:D224)</f>
        <v>98.838999973297106</v>
      </c>
      <c r="E225" s="45"/>
      <c r="F225" s="46"/>
      <c r="G225" s="47"/>
      <c r="H225" s="46"/>
      <c r="I225" s="48"/>
    </row>
    <row r="227" spans="1:9" ht="14.45" customHeight="1" x14ac:dyDescent="0.25">
      <c r="A227" s="117" t="s">
        <v>635</v>
      </c>
      <c r="B227" s="117"/>
      <c r="C227" s="117"/>
      <c r="D227" s="117"/>
      <c r="E227" s="117"/>
      <c r="F227" s="117"/>
      <c r="G227" s="117"/>
      <c r="H227" s="117"/>
      <c r="I227" s="117"/>
    </row>
    <row r="228" spans="1:9" ht="15.75" thickBot="1" x14ac:dyDescent="0.3">
      <c r="A228" s="110"/>
      <c r="B228"/>
      <c r="C228"/>
      <c r="D228" s="49"/>
      <c r="E228"/>
      <c r="F228"/>
      <c r="G228" s="49"/>
      <c r="H228"/>
      <c r="I228"/>
    </row>
    <row r="229" spans="1:9" ht="26.25" thickBot="1" x14ac:dyDescent="0.3">
      <c r="A229" s="23" t="s">
        <v>1</v>
      </c>
      <c r="B229" s="24" t="s">
        <v>2</v>
      </c>
      <c r="C229" s="24" t="s">
        <v>2830</v>
      </c>
      <c r="D229" s="25" t="s">
        <v>3</v>
      </c>
      <c r="E229" s="24" t="s">
        <v>4</v>
      </c>
      <c r="F229" s="24" t="s">
        <v>5</v>
      </c>
      <c r="G229" s="26" t="s">
        <v>6</v>
      </c>
      <c r="H229" s="24" t="s">
        <v>7</v>
      </c>
      <c r="I229" s="27" t="s">
        <v>8</v>
      </c>
    </row>
    <row r="230" spans="1:9" ht="15.75" thickBot="1" x14ac:dyDescent="0.3">
      <c r="A230" s="29" t="s">
        <v>636</v>
      </c>
      <c r="B230" s="30" t="s">
        <v>637</v>
      </c>
      <c r="C230" s="31" t="s">
        <v>2831</v>
      </c>
      <c r="D230" s="32">
        <v>0.96</v>
      </c>
      <c r="E230" s="32">
        <v>5.8280000686645508</v>
      </c>
      <c r="F230" s="30" t="s">
        <v>638</v>
      </c>
      <c r="G230" s="32">
        <f>D230</f>
        <v>0.96</v>
      </c>
      <c r="H230" s="30" t="s">
        <v>639</v>
      </c>
      <c r="I230" s="33"/>
    </row>
    <row r="231" spans="1:9" ht="15.75" thickBot="1" x14ac:dyDescent="0.3">
      <c r="A231" s="12" t="s">
        <v>640</v>
      </c>
      <c r="B231" s="2" t="s">
        <v>641</v>
      </c>
      <c r="C231" s="3" t="s">
        <v>2831</v>
      </c>
      <c r="D231" s="4">
        <v>0.72600001096725464</v>
      </c>
      <c r="E231" s="4">
        <v>2.6099998950958252</v>
      </c>
      <c r="F231" s="2" t="s">
        <v>642</v>
      </c>
      <c r="G231" s="32">
        <f t="shared" ref="G231:G294" si="5">D231</f>
        <v>0.72600001096725464</v>
      </c>
      <c r="H231" s="2" t="s">
        <v>643</v>
      </c>
      <c r="I231" s="13"/>
    </row>
    <row r="232" spans="1:9" ht="15.75" thickBot="1" x14ac:dyDescent="0.3">
      <c r="A232" s="12" t="s">
        <v>644</v>
      </c>
      <c r="B232" s="2" t="s">
        <v>645</v>
      </c>
      <c r="C232" s="3" t="s">
        <v>2831</v>
      </c>
      <c r="D232" s="4">
        <v>1.764</v>
      </c>
      <c r="E232" s="4">
        <v>1.3810000419616699</v>
      </c>
      <c r="F232" s="2" t="s">
        <v>96</v>
      </c>
      <c r="G232" s="32">
        <f t="shared" si="5"/>
        <v>1.764</v>
      </c>
      <c r="H232" s="2" t="s">
        <v>646</v>
      </c>
      <c r="I232" s="13"/>
    </row>
    <row r="233" spans="1:9" ht="15.75" thickBot="1" x14ac:dyDescent="0.3">
      <c r="A233" s="12" t="s">
        <v>647</v>
      </c>
      <c r="B233" s="2" t="s">
        <v>648</v>
      </c>
      <c r="C233" s="3" t="s">
        <v>2831</v>
      </c>
      <c r="D233" s="4">
        <v>4.1360000000000001</v>
      </c>
      <c r="E233" s="4">
        <v>2.0339999198913574</v>
      </c>
      <c r="F233" s="2" t="s">
        <v>96</v>
      </c>
      <c r="G233" s="32">
        <f t="shared" si="5"/>
        <v>4.1360000000000001</v>
      </c>
      <c r="H233" s="2" t="s">
        <v>649</v>
      </c>
      <c r="I233" s="13"/>
    </row>
    <row r="234" spans="1:9" ht="30.75" thickBot="1" x14ac:dyDescent="0.3">
      <c r="A234" s="12" t="s">
        <v>650</v>
      </c>
      <c r="B234" s="2" t="s">
        <v>651</v>
      </c>
      <c r="C234" s="3" t="s">
        <v>2831</v>
      </c>
      <c r="D234" s="4">
        <v>1.042</v>
      </c>
      <c r="E234" s="4">
        <v>2.8599998950958252</v>
      </c>
      <c r="F234" s="2" t="s">
        <v>652</v>
      </c>
      <c r="G234" s="32">
        <f t="shared" si="5"/>
        <v>1.042</v>
      </c>
      <c r="H234" s="2" t="s">
        <v>653</v>
      </c>
      <c r="I234" s="13"/>
    </row>
    <row r="235" spans="1:9" ht="15.75" thickBot="1" x14ac:dyDescent="0.3">
      <c r="A235" s="12" t="s">
        <v>654</v>
      </c>
      <c r="B235" s="2" t="s">
        <v>655</v>
      </c>
      <c r="C235" s="3" t="s">
        <v>2831</v>
      </c>
      <c r="D235" s="4">
        <v>3.7460000514984131</v>
      </c>
      <c r="E235" s="4">
        <v>0</v>
      </c>
      <c r="F235" s="2" t="s">
        <v>656</v>
      </c>
      <c r="G235" s="32">
        <f t="shared" si="5"/>
        <v>3.7460000514984131</v>
      </c>
      <c r="H235" s="2" t="s">
        <v>656</v>
      </c>
      <c r="I235" s="13"/>
    </row>
    <row r="236" spans="1:9" ht="15.75" thickBot="1" x14ac:dyDescent="0.3">
      <c r="A236" s="12" t="s">
        <v>657</v>
      </c>
      <c r="B236" s="2" t="s">
        <v>658</v>
      </c>
      <c r="C236" s="3" t="s">
        <v>2831</v>
      </c>
      <c r="D236" s="4">
        <v>2.0659999999999998</v>
      </c>
      <c r="E236" s="4">
        <v>0</v>
      </c>
      <c r="F236" s="2" t="s">
        <v>659</v>
      </c>
      <c r="G236" s="32">
        <f t="shared" si="5"/>
        <v>2.0659999999999998</v>
      </c>
      <c r="H236" s="2" t="s">
        <v>660</v>
      </c>
      <c r="I236" s="13"/>
    </row>
    <row r="237" spans="1:9" ht="45.75" thickBot="1" x14ac:dyDescent="0.3">
      <c r="A237" s="12" t="s">
        <v>661</v>
      </c>
      <c r="B237" s="2" t="s">
        <v>662</v>
      </c>
      <c r="C237" s="3" t="s">
        <v>2831</v>
      </c>
      <c r="D237" s="4">
        <v>0.73400002717971802</v>
      </c>
      <c r="E237" s="4">
        <v>0</v>
      </c>
      <c r="F237" s="2" t="s">
        <v>659</v>
      </c>
      <c r="G237" s="32">
        <f t="shared" si="5"/>
        <v>0.73400002717971802</v>
      </c>
      <c r="H237" s="2" t="s">
        <v>663</v>
      </c>
      <c r="I237" s="13"/>
    </row>
    <row r="238" spans="1:9" ht="15.75" thickBot="1" x14ac:dyDescent="0.3">
      <c r="A238" s="12" t="s">
        <v>664</v>
      </c>
      <c r="B238" s="2" t="s">
        <v>665</v>
      </c>
      <c r="C238" s="3" t="s">
        <v>2831</v>
      </c>
      <c r="D238" s="4">
        <v>1.7070000000000001</v>
      </c>
      <c r="E238" s="4">
        <v>0</v>
      </c>
      <c r="F238" s="2" t="s">
        <v>666</v>
      </c>
      <c r="G238" s="32">
        <f t="shared" si="5"/>
        <v>1.7070000000000001</v>
      </c>
      <c r="H238" s="2" t="s">
        <v>667</v>
      </c>
      <c r="I238" s="13"/>
    </row>
    <row r="239" spans="1:9" ht="45.75" thickBot="1" x14ac:dyDescent="0.3">
      <c r="A239" s="12" t="s">
        <v>668</v>
      </c>
      <c r="B239" s="2" t="s">
        <v>669</v>
      </c>
      <c r="C239" s="3" t="s">
        <v>2831</v>
      </c>
      <c r="D239" s="4">
        <v>2.7829999999999999</v>
      </c>
      <c r="E239" s="4">
        <v>0</v>
      </c>
      <c r="F239" s="2" t="s">
        <v>670</v>
      </c>
      <c r="G239" s="32">
        <f t="shared" si="5"/>
        <v>2.7829999999999999</v>
      </c>
      <c r="H239" s="2" t="s">
        <v>671</v>
      </c>
      <c r="I239" s="13"/>
    </row>
    <row r="240" spans="1:9" ht="45.75" thickBot="1" x14ac:dyDescent="0.3">
      <c r="A240" s="12" t="s">
        <v>672</v>
      </c>
      <c r="B240" s="2" t="s">
        <v>673</v>
      </c>
      <c r="C240" s="3" t="s">
        <v>2831</v>
      </c>
      <c r="D240" s="4">
        <v>0.49799999594688416</v>
      </c>
      <c r="E240" s="4">
        <v>0</v>
      </c>
      <c r="F240" s="2" t="s">
        <v>674</v>
      </c>
      <c r="G240" s="32">
        <f t="shared" si="5"/>
        <v>0.49799999594688416</v>
      </c>
      <c r="H240" s="2" t="s">
        <v>675</v>
      </c>
      <c r="I240" s="13"/>
    </row>
    <row r="241" spans="1:9" ht="15.75" thickBot="1" x14ac:dyDescent="0.3">
      <c r="A241" s="12" t="s">
        <v>676</v>
      </c>
      <c r="B241" s="2" t="s">
        <v>677</v>
      </c>
      <c r="C241" s="3" t="s">
        <v>2831</v>
      </c>
      <c r="D241" s="4">
        <v>3.0649999999999999</v>
      </c>
      <c r="E241" s="4">
        <v>0</v>
      </c>
      <c r="F241" s="2" t="s">
        <v>678</v>
      </c>
      <c r="G241" s="32">
        <f t="shared" si="5"/>
        <v>3.0649999999999999</v>
      </c>
      <c r="H241" s="2" t="s">
        <v>679</v>
      </c>
      <c r="I241" s="13"/>
    </row>
    <row r="242" spans="1:9" ht="30.75" thickBot="1" x14ac:dyDescent="0.3">
      <c r="A242" s="12" t="s">
        <v>680</v>
      </c>
      <c r="B242" s="2" t="s">
        <v>681</v>
      </c>
      <c r="C242" s="3" t="s">
        <v>2831</v>
      </c>
      <c r="D242" s="4">
        <v>2.59</v>
      </c>
      <c r="E242" s="4">
        <v>0</v>
      </c>
      <c r="F242" s="2" t="s">
        <v>682</v>
      </c>
      <c r="G242" s="32">
        <f t="shared" si="5"/>
        <v>2.59</v>
      </c>
      <c r="H242" s="2" t="s">
        <v>652</v>
      </c>
      <c r="I242" s="13"/>
    </row>
    <row r="243" spans="1:9" ht="30.75" thickBot="1" x14ac:dyDescent="0.3">
      <c r="A243" s="12" t="s">
        <v>683</v>
      </c>
      <c r="B243" s="2" t="s">
        <v>684</v>
      </c>
      <c r="C243" s="3" t="s">
        <v>2831</v>
      </c>
      <c r="D243" s="4">
        <v>0.84299999999999997</v>
      </c>
      <c r="E243" s="4">
        <v>0</v>
      </c>
      <c r="F243" s="2" t="s">
        <v>685</v>
      </c>
      <c r="G243" s="32">
        <f t="shared" si="5"/>
        <v>0.84299999999999997</v>
      </c>
      <c r="H243" s="2" t="s">
        <v>686</v>
      </c>
      <c r="I243" s="13"/>
    </row>
    <row r="244" spans="1:9" ht="45.75" thickBot="1" x14ac:dyDescent="0.3">
      <c r="A244" s="12" t="s">
        <v>687</v>
      </c>
      <c r="B244" s="2" t="s">
        <v>688</v>
      </c>
      <c r="C244" s="3" t="s">
        <v>2831</v>
      </c>
      <c r="D244" s="4">
        <v>0.72899999999999998</v>
      </c>
      <c r="E244" s="4">
        <v>0</v>
      </c>
      <c r="F244" s="2" t="s">
        <v>689</v>
      </c>
      <c r="G244" s="32">
        <f t="shared" si="5"/>
        <v>0.72899999999999998</v>
      </c>
      <c r="H244" s="2" t="s">
        <v>96</v>
      </c>
      <c r="I244" s="13"/>
    </row>
    <row r="245" spans="1:9" ht="30.75" thickBot="1" x14ac:dyDescent="0.3">
      <c r="A245" s="12" t="s">
        <v>690</v>
      </c>
      <c r="B245" s="2" t="s">
        <v>691</v>
      </c>
      <c r="C245" s="3" t="s">
        <v>2831</v>
      </c>
      <c r="D245" s="4">
        <v>2.250999927520752</v>
      </c>
      <c r="E245" s="4">
        <v>0</v>
      </c>
      <c r="F245" s="2" t="s">
        <v>653</v>
      </c>
      <c r="G245" s="32">
        <f t="shared" si="5"/>
        <v>2.250999927520752</v>
      </c>
      <c r="H245" s="2" t="s">
        <v>692</v>
      </c>
      <c r="I245" s="13"/>
    </row>
    <row r="246" spans="1:9" ht="45.75" thickBot="1" x14ac:dyDescent="0.3">
      <c r="A246" s="12" t="s">
        <v>693</v>
      </c>
      <c r="B246" s="2" t="s">
        <v>694</v>
      </c>
      <c r="C246" s="3" t="s">
        <v>2831</v>
      </c>
      <c r="D246" s="4">
        <v>1.569</v>
      </c>
      <c r="E246" s="4">
        <v>0</v>
      </c>
      <c r="F246" s="2" t="s">
        <v>695</v>
      </c>
      <c r="G246" s="32">
        <f t="shared" si="5"/>
        <v>1.569</v>
      </c>
      <c r="H246" s="2" t="s">
        <v>696</v>
      </c>
      <c r="I246" s="13"/>
    </row>
    <row r="247" spans="1:9" ht="45.75" thickBot="1" x14ac:dyDescent="0.3">
      <c r="A247" s="12" t="s">
        <v>697</v>
      </c>
      <c r="B247" s="2" t="s">
        <v>698</v>
      </c>
      <c r="C247" s="3" t="s">
        <v>2831</v>
      </c>
      <c r="D247" s="4">
        <v>1.454</v>
      </c>
      <c r="E247" s="4">
        <v>0</v>
      </c>
      <c r="F247" s="2" t="s">
        <v>699</v>
      </c>
      <c r="G247" s="32">
        <f t="shared" si="5"/>
        <v>1.454</v>
      </c>
      <c r="H247" s="2" t="s">
        <v>700</v>
      </c>
      <c r="I247" s="13"/>
    </row>
    <row r="248" spans="1:9" ht="75.75" thickBot="1" x14ac:dyDescent="0.3">
      <c r="A248" s="12" t="s">
        <v>701</v>
      </c>
      <c r="B248" s="2" t="s">
        <v>702</v>
      </c>
      <c r="C248" s="3" t="s">
        <v>2831</v>
      </c>
      <c r="D248" s="4">
        <v>0.94599999999999995</v>
      </c>
      <c r="E248" s="4">
        <v>0</v>
      </c>
      <c r="F248" s="2" t="s">
        <v>703</v>
      </c>
      <c r="G248" s="32">
        <f t="shared" si="5"/>
        <v>0.94599999999999995</v>
      </c>
      <c r="H248" s="2" t="s">
        <v>96</v>
      </c>
      <c r="I248" s="13"/>
    </row>
    <row r="249" spans="1:9" ht="30.75" thickBot="1" x14ac:dyDescent="0.3">
      <c r="A249" s="12" t="s">
        <v>704</v>
      </c>
      <c r="B249" s="2" t="s">
        <v>705</v>
      </c>
      <c r="C249" s="3" t="s">
        <v>2831</v>
      </c>
      <c r="D249" s="4">
        <v>0.86899999999999999</v>
      </c>
      <c r="E249" s="4">
        <v>0</v>
      </c>
      <c r="F249" s="2" t="s">
        <v>653</v>
      </c>
      <c r="G249" s="32">
        <f t="shared" si="5"/>
        <v>0.86899999999999999</v>
      </c>
      <c r="H249" s="2" t="s">
        <v>157</v>
      </c>
      <c r="I249" s="13"/>
    </row>
    <row r="250" spans="1:9" ht="15.75" thickBot="1" x14ac:dyDescent="0.3">
      <c r="A250" s="12" t="s">
        <v>706</v>
      </c>
      <c r="B250" s="2" t="s">
        <v>707</v>
      </c>
      <c r="C250" s="3" t="s">
        <v>2831</v>
      </c>
      <c r="D250" s="4">
        <v>2.3220000000000001</v>
      </c>
      <c r="E250" s="4">
        <v>0</v>
      </c>
      <c r="F250" s="2" t="s">
        <v>708</v>
      </c>
      <c r="G250" s="32">
        <f t="shared" si="5"/>
        <v>2.3220000000000001</v>
      </c>
      <c r="H250" s="2" t="s">
        <v>34</v>
      </c>
      <c r="I250" s="13"/>
    </row>
    <row r="251" spans="1:9" ht="45.75" thickBot="1" x14ac:dyDescent="0.3">
      <c r="A251" s="12" t="s">
        <v>709</v>
      </c>
      <c r="B251" s="2" t="s">
        <v>710</v>
      </c>
      <c r="C251" s="3" t="s">
        <v>2831</v>
      </c>
      <c r="D251" s="4">
        <v>0.95099999999999996</v>
      </c>
      <c r="E251" s="4">
        <v>0</v>
      </c>
      <c r="F251" s="2" t="s">
        <v>711</v>
      </c>
      <c r="G251" s="32">
        <f t="shared" si="5"/>
        <v>0.95099999999999996</v>
      </c>
      <c r="H251" s="2" t="s">
        <v>712</v>
      </c>
      <c r="I251" s="13"/>
    </row>
    <row r="252" spans="1:9" ht="45.75" thickBot="1" x14ac:dyDescent="0.3">
      <c r="A252" s="12" t="s">
        <v>713</v>
      </c>
      <c r="B252" s="2" t="s">
        <v>714</v>
      </c>
      <c r="C252" s="3" t="s">
        <v>2831</v>
      </c>
      <c r="D252" s="4">
        <v>1.3149999999999999</v>
      </c>
      <c r="E252" s="4">
        <v>0</v>
      </c>
      <c r="F252" s="2" t="s">
        <v>715</v>
      </c>
      <c r="G252" s="32">
        <f t="shared" si="5"/>
        <v>1.3149999999999999</v>
      </c>
      <c r="H252" s="2" t="s">
        <v>675</v>
      </c>
      <c r="I252" s="13"/>
    </row>
    <row r="253" spans="1:9" ht="15.75" thickBot="1" x14ac:dyDescent="0.3">
      <c r="A253" s="12" t="s">
        <v>716</v>
      </c>
      <c r="B253" s="2" t="s">
        <v>717</v>
      </c>
      <c r="C253" s="3" t="s">
        <v>2831</v>
      </c>
      <c r="D253" s="4">
        <v>4.7850000000000001</v>
      </c>
      <c r="E253" s="4">
        <v>0</v>
      </c>
      <c r="F253" s="2" t="s">
        <v>718</v>
      </c>
      <c r="G253" s="32">
        <f t="shared" si="5"/>
        <v>4.7850000000000001</v>
      </c>
      <c r="H253" s="2" t="s">
        <v>96</v>
      </c>
      <c r="I253" s="13"/>
    </row>
    <row r="254" spans="1:9" ht="15.75" thickBot="1" x14ac:dyDescent="0.3">
      <c r="A254" s="12" t="s">
        <v>719</v>
      </c>
      <c r="B254" s="2" t="s">
        <v>720</v>
      </c>
      <c r="C254" s="3" t="s">
        <v>2831</v>
      </c>
      <c r="D254" s="4">
        <v>2.1589999999999998</v>
      </c>
      <c r="E254" s="4">
        <v>0</v>
      </c>
      <c r="F254" s="2" t="s">
        <v>721</v>
      </c>
      <c r="G254" s="32">
        <f t="shared" si="5"/>
        <v>2.1589999999999998</v>
      </c>
      <c r="H254" s="2" t="s">
        <v>722</v>
      </c>
      <c r="I254" s="13"/>
    </row>
    <row r="255" spans="1:9" ht="30.75" thickBot="1" x14ac:dyDescent="0.3">
      <c r="A255" s="12" t="s">
        <v>723</v>
      </c>
      <c r="B255" s="2" t="s">
        <v>720</v>
      </c>
      <c r="C255" s="3" t="s">
        <v>2831</v>
      </c>
      <c r="D255" s="4">
        <v>3.492</v>
      </c>
      <c r="E255" s="4">
        <v>0</v>
      </c>
      <c r="F255" s="2" t="s">
        <v>724</v>
      </c>
      <c r="G255" s="32">
        <f t="shared" si="5"/>
        <v>3.492</v>
      </c>
      <c r="H255" s="2" t="s">
        <v>725</v>
      </c>
      <c r="I255" s="13"/>
    </row>
    <row r="256" spans="1:9" ht="45.75" thickBot="1" x14ac:dyDescent="0.3">
      <c r="A256" s="12" t="s">
        <v>726</v>
      </c>
      <c r="B256" s="2" t="s">
        <v>727</v>
      </c>
      <c r="C256" s="3" t="s">
        <v>2831</v>
      </c>
      <c r="D256" s="4">
        <v>1.649</v>
      </c>
      <c r="E256" s="4">
        <v>0</v>
      </c>
      <c r="F256" s="2" t="s">
        <v>724</v>
      </c>
      <c r="G256" s="32">
        <f t="shared" si="5"/>
        <v>1.649</v>
      </c>
      <c r="H256" s="2" t="s">
        <v>92</v>
      </c>
      <c r="I256" s="13"/>
    </row>
    <row r="257" spans="1:9" ht="15.75" thickBot="1" x14ac:dyDescent="0.3">
      <c r="A257" s="12" t="s">
        <v>728</v>
      </c>
      <c r="B257" s="2" t="s">
        <v>729</v>
      </c>
      <c r="C257" s="3" t="s">
        <v>2831</v>
      </c>
      <c r="D257" s="4">
        <v>2.9969999999999999</v>
      </c>
      <c r="E257" s="4">
        <v>0</v>
      </c>
      <c r="F257" s="2" t="s">
        <v>730</v>
      </c>
      <c r="G257" s="32">
        <f t="shared" si="5"/>
        <v>2.9969999999999999</v>
      </c>
      <c r="H257" s="2" t="s">
        <v>731</v>
      </c>
      <c r="I257" s="13"/>
    </row>
    <row r="258" spans="1:9" ht="15.75" thickBot="1" x14ac:dyDescent="0.3">
      <c r="A258" s="12" t="s">
        <v>732</v>
      </c>
      <c r="B258" s="2" t="s">
        <v>733</v>
      </c>
      <c r="C258" s="3" t="s">
        <v>2831</v>
      </c>
      <c r="D258" s="4">
        <v>2.8809999999999998</v>
      </c>
      <c r="E258" s="4">
        <v>0</v>
      </c>
      <c r="F258" s="2" t="s">
        <v>734</v>
      </c>
      <c r="G258" s="32">
        <f t="shared" si="5"/>
        <v>2.8809999999999998</v>
      </c>
      <c r="H258" s="2" t="s">
        <v>735</v>
      </c>
      <c r="I258" s="13"/>
    </row>
    <row r="259" spans="1:9" ht="45.75" thickBot="1" x14ac:dyDescent="0.3">
      <c r="A259" s="12" t="s">
        <v>736</v>
      </c>
      <c r="B259" s="2" t="s">
        <v>737</v>
      </c>
      <c r="C259" s="3" t="s">
        <v>2831</v>
      </c>
      <c r="D259" s="4">
        <v>0.92800000000000005</v>
      </c>
      <c r="E259" s="4">
        <v>0</v>
      </c>
      <c r="F259" s="2" t="s">
        <v>738</v>
      </c>
      <c r="G259" s="32">
        <f t="shared" si="5"/>
        <v>0.92800000000000005</v>
      </c>
      <c r="H259" s="2" t="s">
        <v>739</v>
      </c>
      <c r="I259" s="13"/>
    </row>
    <row r="260" spans="1:9" ht="45.75" thickBot="1" x14ac:dyDescent="0.3">
      <c r="A260" s="12" t="s">
        <v>740</v>
      </c>
      <c r="B260" s="2" t="s">
        <v>741</v>
      </c>
      <c r="C260" s="3" t="s">
        <v>2831</v>
      </c>
      <c r="D260" s="4">
        <v>1.129</v>
      </c>
      <c r="E260" s="4">
        <v>0</v>
      </c>
      <c r="F260" s="2" t="s">
        <v>742</v>
      </c>
      <c r="G260" s="32">
        <f t="shared" si="5"/>
        <v>1.129</v>
      </c>
      <c r="H260" s="2" t="s">
        <v>675</v>
      </c>
      <c r="I260" s="13"/>
    </row>
    <row r="261" spans="1:9" ht="60.75" thickBot="1" x14ac:dyDescent="0.3">
      <c r="A261" s="12" t="s">
        <v>743</v>
      </c>
      <c r="B261" s="2" t="s">
        <v>744</v>
      </c>
      <c r="C261" s="3" t="s">
        <v>2831</v>
      </c>
      <c r="D261" s="4">
        <v>0.73799999999999999</v>
      </c>
      <c r="E261" s="4">
        <v>0</v>
      </c>
      <c r="F261" s="2" t="s">
        <v>745</v>
      </c>
      <c r="G261" s="32">
        <f t="shared" si="5"/>
        <v>0.73799999999999999</v>
      </c>
      <c r="H261" s="2" t="s">
        <v>182</v>
      </c>
      <c r="I261" s="13"/>
    </row>
    <row r="262" spans="1:9" ht="45.75" thickBot="1" x14ac:dyDescent="0.3">
      <c r="A262" s="12" t="s">
        <v>746</v>
      </c>
      <c r="B262" s="2" t="s">
        <v>747</v>
      </c>
      <c r="C262" s="3" t="s">
        <v>2831</v>
      </c>
      <c r="D262" s="4">
        <v>1.1000000000000001</v>
      </c>
      <c r="E262" s="4">
        <v>0</v>
      </c>
      <c r="F262" s="2" t="s">
        <v>748</v>
      </c>
      <c r="G262" s="32">
        <f t="shared" si="5"/>
        <v>1.1000000000000001</v>
      </c>
      <c r="H262" s="2" t="s">
        <v>749</v>
      </c>
      <c r="I262" s="13"/>
    </row>
    <row r="263" spans="1:9" ht="75.75" thickBot="1" x14ac:dyDescent="0.3">
      <c r="A263" s="12" t="s">
        <v>750</v>
      </c>
      <c r="B263" s="2" t="s">
        <v>751</v>
      </c>
      <c r="C263" s="3" t="s">
        <v>2831</v>
      </c>
      <c r="D263" s="4">
        <v>1.2450000000000001</v>
      </c>
      <c r="E263" s="4">
        <v>0</v>
      </c>
      <c r="F263" s="2" t="s">
        <v>752</v>
      </c>
      <c r="G263" s="32">
        <f t="shared" si="5"/>
        <v>1.2450000000000001</v>
      </c>
      <c r="H263" s="2" t="s">
        <v>753</v>
      </c>
      <c r="I263" s="13"/>
    </row>
    <row r="264" spans="1:9" ht="45.75" thickBot="1" x14ac:dyDescent="0.3">
      <c r="A264" s="12" t="s">
        <v>754</v>
      </c>
      <c r="B264" s="2" t="s">
        <v>755</v>
      </c>
      <c r="C264" s="3" t="s">
        <v>2831</v>
      </c>
      <c r="D264" s="4">
        <v>0.90400000000000003</v>
      </c>
      <c r="E264" s="4">
        <v>0</v>
      </c>
      <c r="F264" s="2" t="s">
        <v>756</v>
      </c>
      <c r="G264" s="32">
        <f t="shared" si="5"/>
        <v>0.90400000000000003</v>
      </c>
      <c r="H264" s="2" t="s">
        <v>96</v>
      </c>
      <c r="I264" s="13"/>
    </row>
    <row r="265" spans="1:9" ht="15.75" thickBot="1" x14ac:dyDescent="0.3">
      <c r="A265" s="12" t="s">
        <v>757</v>
      </c>
      <c r="B265" s="2" t="s">
        <v>758</v>
      </c>
      <c r="C265" s="3" t="s">
        <v>2831</v>
      </c>
      <c r="D265" s="4">
        <v>0.57699999999999996</v>
      </c>
      <c r="E265" s="4">
        <v>0</v>
      </c>
      <c r="F265" s="2" t="s">
        <v>759</v>
      </c>
      <c r="G265" s="32">
        <f t="shared" si="5"/>
        <v>0.57699999999999996</v>
      </c>
      <c r="H265" s="2" t="s">
        <v>96</v>
      </c>
      <c r="I265" s="13"/>
    </row>
    <row r="266" spans="1:9" ht="30.75" thickBot="1" x14ac:dyDescent="0.3">
      <c r="A266" s="12" t="s">
        <v>760</v>
      </c>
      <c r="B266" s="2" t="s">
        <v>761</v>
      </c>
      <c r="C266" s="3" t="s">
        <v>2831</v>
      </c>
      <c r="D266" s="4">
        <v>1.2390000000000001</v>
      </c>
      <c r="E266" s="4">
        <v>0</v>
      </c>
      <c r="F266" s="2" t="s">
        <v>762</v>
      </c>
      <c r="G266" s="32">
        <f t="shared" si="5"/>
        <v>1.2390000000000001</v>
      </c>
      <c r="H266" s="2" t="s">
        <v>763</v>
      </c>
      <c r="I266" s="13"/>
    </row>
    <row r="267" spans="1:9" ht="15.75" thickBot="1" x14ac:dyDescent="0.3">
      <c r="A267" s="12" t="s">
        <v>764</v>
      </c>
      <c r="B267" s="2" t="s">
        <v>765</v>
      </c>
      <c r="C267" s="3" t="s">
        <v>2831</v>
      </c>
      <c r="D267" s="4">
        <v>0.64800000000000002</v>
      </c>
      <c r="E267" s="4">
        <v>0</v>
      </c>
      <c r="F267" s="2" t="s">
        <v>766</v>
      </c>
      <c r="G267" s="32">
        <f t="shared" si="5"/>
        <v>0.64800000000000002</v>
      </c>
      <c r="H267" s="2" t="s">
        <v>767</v>
      </c>
      <c r="I267" s="13"/>
    </row>
    <row r="268" spans="1:9" ht="15.75" thickBot="1" x14ac:dyDescent="0.3">
      <c r="A268" s="12" t="s">
        <v>768</v>
      </c>
      <c r="B268" s="2" t="s">
        <v>769</v>
      </c>
      <c r="C268" s="3" t="s">
        <v>2831</v>
      </c>
      <c r="D268" s="4">
        <v>1.0940000000000001</v>
      </c>
      <c r="E268" s="4">
        <v>0</v>
      </c>
      <c r="F268" s="2" t="s">
        <v>770</v>
      </c>
      <c r="G268" s="32">
        <f t="shared" si="5"/>
        <v>1.0940000000000001</v>
      </c>
      <c r="H268" s="2" t="s">
        <v>771</v>
      </c>
      <c r="I268" s="13"/>
    </row>
    <row r="269" spans="1:9" ht="45.75" thickBot="1" x14ac:dyDescent="0.3">
      <c r="A269" s="12" t="s">
        <v>772</v>
      </c>
      <c r="B269" s="2" t="s">
        <v>773</v>
      </c>
      <c r="C269" s="3" t="s">
        <v>2831</v>
      </c>
      <c r="D269" s="4">
        <v>0.45700000000000002</v>
      </c>
      <c r="E269" s="4">
        <v>0</v>
      </c>
      <c r="F269" s="2" t="s">
        <v>774</v>
      </c>
      <c r="G269" s="32">
        <f t="shared" si="5"/>
        <v>0.45700000000000002</v>
      </c>
      <c r="H269" s="2" t="s">
        <v>775</v>
      </c>
      <c r="I269" s="13"/>
    </row>
    <row r="270" spans="1:9" ht="30.75" thickBot="1" x14ac:dyDescent="0.3">
      <c r="A270" s="12" t="s">
        <v>776</v>
      </c>
      <c r="B270" s="2" t="s">
        <v>777</v>
      </c>
      <c r="C270" s="3" t="s">
        <v>2831</v>
      </c>
      <c r="D270" s="4">
        <v>0.51900000000000002</v>
      </c>
      <c r="E270" s="4">
        <v>0</v>
      </c>
      <c r="F270" s="2" t="s">
        <v>778</v>
      </c>
      <c r="G270" s="32">
        <f t="shared" si="5"/>
        <v>0.51900000000000002</v>
      </c>
      <c r="H270" s="2" t="s">
        <v>779</v>
      </c>
      <c r="I270" s="13"/>
    </row>
    <row r="271" spans="1:9" ht="45.75" thickBot="1" x14ac:dyDescent="0.3">
      <c r="A271" s="12" t="s">
        <v>780</v>
      </c>
      <c r="B271" s="2" t="s">
        <v>781</v>
      </c>
      <c r="C271" s="3" t="s">
        <v>2831</v>
      </c>
      <c r="D271" s="4">
        <v>0.753</v>
      </c>
      <c r="E271" s="4">
        <v>0</v>
      </c>
      <c r="F271" s="2" t="s">
        <v>782</v>
      </c>
      <c r="G271" s="32">
        <f t="shared" si="5"/>
        <v>0.753</v>
      </c>
      <c r="H271" s="2" t="s">
        <v>782</v>
      </c>
      <c r="I271" s="13"/>
    </row>
    <row r="272" spans="1:9" ht="30.75" thickBot="1" x14ac:dyDescent="0.3">
      <c r="A272" s="12" t="s">
        <v>3170</v>
      </c>
      <c r="B272" s="76" t="s">
        <v>3171</v>
      </c>
      <c r="C272" s="3" t="s">
        <v>2831</v>
      </c>
      <c r="D272" s="4">
        <v>0.33100000000000002</v>
      </c>
      <c r="E272" s="4">
        <v>0</v>
      </c>
      <c r="F272" s="2"/>
      <c r="G272" s="32">
        <f t="shared" si="5"/>
        <v>0.33100000000000002</v>
      </c>
      <c r="H272" s="2"/>
      <c r="I272" s="13"/>
    </row>
    <row r="273" spans="1:9" ht="30.75" thickBot="1" x14ac:dyDescent="0.3">
      <c r="A273" s="12" t="s">
        <v>783</v>
      </c>
      <c r="B273" s="2" t="s">
        <v>278</v>
      </c>
      <c r="C273" s="3" t="s">
        <v>2831</v>
      </c>
      <c r="D273" s="4">
        <v>0.628</v>
      </c>
      <c r="E273" s="4">
        <v>0</v>
      </c>
      <c r="F273" s="2" t="s">
        <v>784</v>
      </c>
      <c r="G273" s="32">
        <f t="shared" si="5"/>
        <v>0.628</v>
      </c>
      <c r="H273" s="2" t="s">
        <v>599</v>
      </c>
      <c r="I273" s="13" t="s">
        <v>785</v>
      </c>
    </row>
    <row r="274" spans="1:9" ht="30.75" thickBot="1" x14ac:dyDescent="0.3">
      <c r="A274" s="12" t="s">
        <v>786</v>
      </c>
      <c r="B274" s="2" t="s">
        <v>352</v>
      </c>
      <c r="C274" s="3" t="s">
        <v>2831</v>
      </c>
      <c r="D274" s="4">
        <v>0.46400000000000002</v>
      </c>
      <c r="E274" s="4">
        <v>0</v>
      </c>
      <c r="F274" s="2" t="s">
        <v>787</v>
      </c>
      <c r="G274" s="32">
        <f t="shared" si="5"/>
        <v>0.46400000000000002</v>
      </c>
      <c r="H274" s="2" t="s">
        <v>788</v>
      </c>
      <c r="I274" s="13" t="s">
        <v>789</v>
      </c>
    </row>
    <row r="275" spans="1:9" ht="15.75" thickBot="1" x14ac:dyDescent="0.3">
      <c r="A275" s="12" t="s">
        <v>790</v>
      </c>
      <c r="B275" s="2" t="s">
        <v>2903</v>
      </c>
      <c r="C275" s="3" t="s">
        <v>2831</v>
      </c>
      <c r="D275" s="4">
        <v>0.747</v>
      </c>
      <c r="E275" s="4">
        <v>0</v>
      </c>
      <c r="F275" s="2" t="s">
        <v>791</v>
      </c>
      <c r="G275" s="32">
        <f t="shared" si="5"/>
        <v>0.747</v>
      </c>
      <c r="H275" s="2" t="s">
        <v>792</v>
      </c>
      <c r="I275" s="13" t="s">
        <v>785</v>
      </c>
    </row>
    <row r="276" spans="1:9" ht="30" x14ac:dyDescent="0.25">
      <c r="A276" s="12" t="s">
        <v>793</v>
      </c>
      <c r="B276" s="2" t="s">
        <v>2904</v>
      </c>
      <c r="C276" s="3" t="s">
        <v>2831</v>
      </c>
      <c r="D276" s="4">
        <v>0.70499999999999996</v>
      </c>
      <c r="E276" s="4">
        <v>0</v>
      </c>
      <c r="F276" s="2" t="s">
        <v>794</v>
      </c>
      <c r="G276" s="32">
        <f t="shared" si="5"/>
        <v>0.70499999999999996</v>
      </c>
      <c r="H276" s="2" t="s">
        <v>795</v>
      </c>
      <c r="I276" s="13" t="s">
        <v>785</v>
      </c>
    </row>
    <row r="277" spans="1:9" ht="30.75" thickBot="1" x14ac:dyDescent="0.3">
      <c r="A277" s="12" t="s">
        <v>796</v>
      </c>
      <c r="B277" s="2" t="s">
        <v>2905</v>
      </c>
      <c r="C277" s="3" t="s">
        <v>2831</v>
      </c>
      <c r="D277" s="109">
        <v>0.249</v>
      </c>
      <c r="E277" s="4">
        <v>0</v>
      </c>
      <c r="F277" s="2" t="s">
        <v>797</v>
      </c>
      <c r="G277" s="109">
        <v>0.249</v>
      </c>
      <c r="H277" s="2" t="s">
        <v>590</v>
      </c>
      <c r="I277" s="13" t="s">
        <v>785</v>
      </c>
    </row>
    <row r="278" spans="1:9" ht="30" x14ac:dyDescent="0.25">
      <c r="A278" s="12" t="s">
        <v>798</v>
      </c>
      <c r="B278" s="2" t="s">
        <v>2906</v>
      </c>
      <c r="C278" s="3" t="s">
        <v>2831</v>
      </c>
      <c r="D278" s="4">
        <v>0.501</v>
      </c>
      <c r="E278" s="4">
        <v>0</v>
      </c>
      <c r="F278" s="2" t="s">
        <v>799</v>
      </c>
      <c r="G278" s="32">
        <f t="shared" si="5"/>
        <v>0.501</v>
      </c>
      <c r="H278" s="2" t="s">
        <v>799</v>
      </c>
      <c r="I278" s="13" t="s">
        <v>785</v>
      </c>
    </row>
    <row r="279" spans="1:9" ht="30.75" thickBot="1" x14ac:dyDescent="0.3">
      <c r="A279" s="12" t="s">
        <v>800</v>
      </c>
      <c r="B279" s="2" t="s">
        <v>2880</v>
      </c>
      <c r="C279" s="3" t="s">
        <v>2831</v>
      </c>
      <c r="D279" s="109">
        <v>0.30399999999999999</v>
      </c>
      <c r="E279" s="4">
        <v>0</v>
      </c>
      <c r="F279" s="2" t="s">
        <v>801</v>
      </c>
      <c r="G279" s="109">
        <v>0.30399999999999999</v>
      </c>
      <c r="H279" s="2" t="s">
        <v>802</v>
      </c>
      <c r="I279" s="13" t="s">
        <v>785</v>
      </c>
    </row>
    <row r="280" spans="1:9" ht="30.75" thickBot="1" x14ac:dyDescent="0.3">
      <c r="A280" s="12" t="s">
        <v>803</v>
      </c>
      <c r="B280" s="2" t="s">
        <v>2907</v>
      </c>
      <c r="C280" s="3" t="s">
        <v>2831</v>
      </c>
      <c r="D280" s="4">
        <v>0.184</v>
      </c>
      <c r="E280" s="4">
        <v>0</v>
      </c>
      <c r="F280" s="2" t="s">
        <v>804</v>
      </c>
      <c r="G280" s="32">
        <f t="shared" si="5"/>
        <v>0.184</v>
      </c>
      <c r="H280" s="2" t="s">
        <v>805</v>
      </c>
      <c r="I280" s="13" t="s">
        <v>806</v>
      </c>
    </row>
    <row r="281" spans="1:9" ht="30.75" thickBot="1" x14ac:dyDescent="0.3">
      <c r="A281" s="12" t="s">
        <v>807</v>
      </c>
      <c r="B281" s="2" t="s">
        <v>2908</v>
      </c>
      <c r="C281" s="3" t="s">
        <v>2831</v>
      </c>
      <c r="D281" s="4">
        <v>0.13500000000000001</v>
      </c>
      <c r="E281" s="4">
        <v>0</v>
      </c>
      <c r="F281" s="2" t="s">
        <v>808</v>
      </c>
      <c r="G281" s="32">
        <f t="shared" si="5"/>
        <v>0.13500000000000001</v>
      </c>
      <c r="H281" s="2" t="s">
        <v>809</v>
      </c>
      <c r="I281" s="13" t="s">
        <v>806</v>
      </c>
    </row>
    <row r="282" spans="1:9" ht="30.75" thickBot="1" x14ac:dyDescent="0.3">
      <c r="A282" s="12" t="s">
        <v>810</v>
      </c>
      <c r="B282" s="2" t="s">
        <v>2909</v>
      </c>
      <c r="C282" s="3" t="s">
        <v>2831</v>
      </c>
      <c r="D282" s="4">
        <v>0.40899999999999997</v>
      </c>
      <c r="E282" s="4">
        <v>0</v>
      </c>
      <c r="F282" s="2" t="s">
        <v>811</v>
      </c>
      <c r="G282" s="32">
        <f t="shared" si="5"/>
        <v>0.40899999999999997</v>
      </c>
      <c r="H282" s="2" t="s">
        <v>812</v>
      </c>
      <c r="I282" s="13" t="s">
        <v>806</v>
      </c>
    </row>
    <row r="283" spans="1:9" ht="30.75" thickBot="1" x14ac:dyDescent="0.3">
      <c r="A283" s="12" t="s">
        <v>813</v>
      </c>
      <c r="B283" s="2" t="s">
        <v>1219</v>
      </c>
      <c r="C283" s="3" t="s">
        <v>2831</v>
      </c>
      <c r="D283" s="4">
        <v>0.54</v>
      </c>
      <c r="E283" s="4">
        <v>0</v>
      </c>
      <c r="F283" s="2" t="s">
        <v>814</v>
      </c>
      <c r="G283" s="32">
        <f t="shared" si="5"/>
        <v>0.54</v>
      </c>
      <c r="H283" s="2" t="s">
        <v>599</v>
      </c>
      <c r="I283" s="13" t="s">
        <v>806</v>
      </c>
    </row>
    <row r="284" spans="1:9" ht="30.75" thickBot="1" x14ac:dyDescent="0.3">
      <c r="A284" s="12" t="s">
        <v>815</v>
      </c>
      <c r="B284" s="2" t="s">
        <v>2910</v>
      </c>
      <c r="C284" s="3" t="s">
        <v>2831</v>
      </c>
      <c r="D284" s="4">
        <v>0.3</v>
      </c>
      <c r="E284" s="4">
        <v>0</v>
      </c>
      <c r="F284" s="2" t="s">
        <v>816</v>
      </c>
      <c r="G284" s="32">
        <f t="shared" si="5"/>
        <v>0.3</v>
      </c>
      <c r="H284" s="2" t="s">
        <v>599</v>
      </c>
      <c r="I284" s="13" t="s">
        <v>806</v>
      </c>
    </row>
    <row r="285" spans="1:9" ht="30.75" thickBot="1" x14ac:dyDescent="0.3">
      <c r="A285" s="12" t="s">
        <v>817</v>
      </c>
      <c r="B285" s="2" t="s">
        <v>1219</v>
      </c>
      <c r="C285" s="3" t="s">
        <v>2831</v>
      </c>
      <c r="D285" s="4">
        <v>0.13900000000000001</v>
      </c>
      <c r="E285" s="4">
        <v>0</v>
      </c>
      <c r="F285" s="2" t="s">
        <v>818</v>
      </c>
      <c r="G285" s="32">
        <f t="shared" si="5"/>
        <v>0.13900000000000001</v>
      </c>
      <c r="H285" s="2" t="s">
        <v>599</v>
      </c>
      <c r="I285" s="13" t="s">
        <v>806</v>
      </c>
    </row>
    <row r="286" spans="1:9" ht="30.75" thickBot="1" x14ac:dyDescent="0.3">
      <c r="A286" s="12" t="s">
        <v>819</v>
      </c>
      <c r="B286" s="2" t="s">
        <v>2911</v>
      </c>
      <c r="C286" s="3" t="s">
        <v>2831</v>
      </c>
      <c r="D286" s="4">
        <v>0.379</v>
      </c>
      <c r="E286" s="4">
        <v>0</v>
      </c>
      <c r="F286" s="2" t="s">
        <v>820</v>
      </c>
      <c r="G286" s="32">
        <f t="shared" si="5"/>
        <v>0.379</v>
      </c>
      <c r="H286" s="2" t="s">
        <v>821</v>
      </c>
      <c r="I286" s="13" t="s">
        <v>806</v>
      </c>
    </row>
    <row r="287" spans="1:9" ht="30.75" thickBot="1" x14ac:dyDescent="0.3">
      <c r="A287" s="12" t="s">
        <v>822</v>
      </c>
      <c r="B287" s="2" t="s">
        <v>2912</v>
      </c>
      <c r="C287" s="3" t="s">
        <v>2831</v>
      </c>
      <c r="D287" s="4">
        <v>1.2</v>
      </c>
      <c r="E287" s="4">
        <v>0</v>
      </c>
      <c r="F287" s="2" t="s">
        <v>823</v>
      </c>
      <c r="G287" s="32">
        <f t="shared" si="5"/>
        <v>1.2</v>
      </c>
      <c r="H287" s="2" t="s">
        <v>824</v>
      </c>
      <c r="I287" s="13" t="s">
        <v>806</v>
      </c>
    </row>
    <row r="288" spans="1:9" ht="30.75" thickBot="1" x14ac:dyDescent="0.3">
      <c r="A288" s="12" t="s">
        <v>825</v>
      </c>
      <c r="B288" s="2" t="s">
        <v>2913</v>
      </c>
      <c r="C288" s="3" t="s">
        <v>2831</v>
      </c>
      <c r="D288" s="4">
        <v>0.20899999999999999</v>
      </c>
      <c r="E288" s="4">
        <v>0</v>
      </c>
      <c r="F288" s="2" t="s">
        <v>826</v>
      </c>
      <c r="G288" s="32">
        <f t="shared" si="5"/>
        <v>0.20899999999999999</v>
      </c>
      <c r="H288" s="2" t="s">
        <v>827</v>
      </c>
      <c r="I288" s="13" t="s">
        <v>806</v>
      </c>
    </row>
    <row r="289" spans="1:9" ht="15.75" thickBot="1" x14ac:dyDescent="0.3">
      <c r="A289" s="12" t="s">
        <v>828</v>
      </c>
      <c r="B289" s="2" t="s">
        <v>2914</v>
      </c>
      <c r="C289" s="3" t="s">
        <v>2831</v>
      </c>
      <c r="D289" s="4">
        <v>0.33500000834465027</v>
      </c>
      <c r="E289" s="4">
        <v>0</v>
      </c>
      <c r="F289" s="2" t="s">
        <v>829</v>
      </c>
      <c r="G289" s="32">
        <f t="shared" si="5"/>
        <v>0.33500000834465027</v>
      </c>
      <c r="H289" s="2" t="s">
        <v>830</v>
      </c>
      <c r="I289" s="13" t="s">
        <v>806</v>
      </c>
    </row>
    <row r="290" spans="1:9" ht="30.75" thickBot="1" x14ac:dyDescent="0.3">
      <c r="A290" s="12" t="s">
        <v>831</v>
      </c>
      <c r="B290" s="2" t="s">
        <v>2915</v>
      </c>
      <c r="C290" s="3" t="s">
        <v>2831</v>
      </c>
      <c r="D290" s="4">
        <v>0.192</v>
      </c>
      <c r="E290" s="4">
        <v>0</v>
      </c>
      <c r="F290" s="2" t="s">
        <v>832</v>
      </c>
      <c r="G290" s="32">
        <f t="shared" si="5"/>
        <v>0.192</v>
      </c>
      <c r="H290" s="2" t="s">
        <v>599</v>
      </c>
      <c r="I290" s="13" t="s">
        <v>806</v>
      </c>
    </row>
    <row r="291" spans="1:9" ht="30.75" thickBot="1" x14ac:dyDescent="0.3">
      <c r="A291" s="12" t="s">
        <v>833</v>
      </c>
      <c r="B291" s="2" t="s">
        <v>2916</v>
      </c>
      <c r="C291" s="3" t="s">
        <v>2831</v>
      </c>
      <c r="D291" s="4">
        <v>0.65200000000000002</v>
      </c>
      <c r="E291" s="4">
        <v>0</v>
      </c>
      <c r="F291" s="2" t="s">
        <v>834</v>
      </c>
      <c r="G291" s="32">
        <f t="shared" si="5"/>
        <v>0.65200000000000002</v>
      </c>
      <c r="H291" s="2" t="s">
        <v>835</v>
      </c>
      <c r="I291" s="13" t="s">
        <v>806</v>
      </c>
    </row>
    <row r="292" spans="1:9" ht="30.75" thickBot="1" x14ac:dyDescent="0.3">
      <c r="A292" s="12" t="s">
        <v>836</v>
      </c>
      <c r="B292" s="2" t="s">
        <v>2917</v>
      </c>
      <c r="C292" s="3" t="s">
        <v>2831</v>
      </c>
      <c r="D292" s="4">
        <v>0.248</v>
      </c>
      <c r="E292" s="4">
        <v>0</v>
      </c>
      <c r="F292" s="2" t="s">
        <v>268</v>
      </c>
      <c r="G292" s="32">
        <f t="shared" si="5"/>
        <v>0.248</v>
      </c>
      <c r="H292" s="2" t="s">
        <v>837</v>
      </c>
      <c r="I292" s="13" t="s">
        <v>806</v>
      </c>
    </row>
    <row r="293" spans="1:9" ht="30.75" thickBot="1" x14ac:dyDescent="0.3">
      <c r="A293" s="12" t="s">
        <v>838</v>
      </c>
      <c r="B293" s="2" t="s">
        <v>2918</v>
      </c>
      <c r="C293" s="3" t="s">
        <v>2831</v>
      </c>
      <c r="D293" s="4">
        <v>0.219</v>
      </c>
      <c r="E293" s="4">
        <v>0</v>
      </c>
      <c r="F293" s="2" t="s">
        <v>268</v>
      </c>
      <c r="G293" s="32">
        <f t="shared" si="5"/>
        <v>0.219</v>
      </c>
      <c r="H293" s="2" t="s">
        <v>839</v>
      </c>
      <c r="I293" s="13" t="s">
        <v>806</v>
      </c>
    </row>
    <row r="294" spans="1:9" ht="30.75" thickBot="1" x14ac:dyDescent="0.3">
      <c r="A294" s="12" t="s">
        <v>840</v>
      </c>
      <c r="B294" s="2" t="s">
        <v>2919</v>
      </c>
      <c r="C294" s="3" t="s">
        <v>2831</v>
      </c>
      <c r="D294" s="4">
        <v>0.247</v>
      </c>
      <c r="E294" s="4">
        <v>0</v>
      </c>
      <c r="F294" s="2" t="s">
        <v>841</v>
      </c>
      <c r="G294" s="32">
        <f t="shared" si="5"/>
        <v>0.247</v>
      </c>
      <c r="H294" s="2" t="s">
        <v>599</v>
      </c>
      <c r="I294" s="13" t="s">
        <v>806</v>
      </c>
    </row>
    <row r="295" spans="1:9" ht="45" x14ac:dyDescent="0.25">
      <c r="A295" s="12" t="s">
        <v>842</v>
      </c>
      <c r="B295" s="2" t="s">
        <v>2920</v>
      </c>
      <c r="C295" s="3" t="s">
        <v>2831</v>
      </c>
      <c r="D295" s="4">
        <v>0.13500000000000001</v>
      </c>
      <c r="E295" s="4">
        <v>0</v>
      </c>
      <c r="F295" s="2" t="s">
        <v>843</v>
      </c>
      <c r="G295" s="32">
        <f t="shared" ref="G295" si="6">D295</f>
        <v>0.13500000000000001</v>
      </c>
      <c r="H295" s="2" t="s">
        <v>844</v>
      </c>
      <c r="I295" s="13" t="s">
        <v>806</v>
      </c>
    </row>
    <row r="296" spans="1:9" ht="30.75" thickBot="1" x14ac:dyDescent="0.3">
      <c r="A296" s="54" t="s">
        <v>845</v>
      </c>
      <c r="B296" s="55" t="s">
        <v>2921</v>
      </c>
      <c r="C296" s="56" t="s">
        <v>2831</v>
      </c>
      <c r="D296" s="109">
        <v>0.48899999999999999</v>
      </c>
      <c r="E296" s="57">
        <v>0</v>
      </c>
      <c r="F296" s="55" t="s">
        <v>846</v>
      </c>
      <c r="G296" s="109">
        <v>0.48899999999999999</v>
      </c>
      <c r="H296" s="55" t="s">
        <v>847</v>
      </c>
      <c r="I296" s="58" t="s">
        <v>806</v>
      </c>
    </row>
    <row r="297" spans="1:9" ht="15.75" thickBot="1" x14ac:dyDescent="0.3">
      <c r="A297" s="59"/>
      <c r="B297" s="119" t="s">
        <v>406</v>
      </c>
      <c r="C297" s="120"/>
      <c r="D297" s="60">
        <f>SUM(D230:D296)</f>
        <v>78.301000021457682</v>
      </c>
      <c r="E297" s="61"/>
      <c r="F297" s="62"/>
      <c r="G297" s="63"/>
      <c r="H297" s="62"/>
      <c r="I297" s="64"/>
    </row>
    <row r="299" spans="1:9" ht="14.45" customHeight="1" x14ac:dyDescent="0.25">
      <c r="A299" s="117" t="s">
        <v>848</v>
      </c>
      <c r="B299" s="117"/>
      <c r="C299" s="117"/>
      <c r="D299" s="117"/>
      <c r="E299" s="117"/>
      <c r="F299" s="117"/>
      <c r="G299" s="117"/>
      <c r="H299" s="117"/>
      <c r="I299" s="117"/>
    </row>
    <row r="300" spans="1:9" ht="15.75" thickBot="1" x14ac:dyDescent="0.3">
      <c r="A300" s="110"/>
      <c r="B300"/>
      <c r="C300"/>
      <c r="D300" s="49"/>
      <c r="E300"/>
      <c r="F300"/>
      <c r="G300" s="49"/>
      <c r="H300"/>
      <c r="I300"/>
    </row>
    <row r="301" spans="1:9" ht="26.25" thickBot="1" x14ac:dyDescent="0.3">
      <c r="A301" s="23" t="s">
        <v>1</v>
      </c>
      <c r="B301" s="24" t="s">
        <v>2</v>
      </c>
      <c r="C301" s="24" t="s">
        <v>2830</v>
      </c>
      <c r="D301" s="25" t="s">
        <v>3</v>
      </c>
      <c r="E301" s="24" t="s">
        <v>4</v>
      </c>
      <c r="F301" s="24" t="s">
        <v>5</v>
      </c>
      <c r="G301" s="26" t="s">
        <v>6</v>
      </c>
      <c r="H301" s="24" t="s">
        <v>7</v>
      </c>
      <c r="I301" s="27" t="s">
        <v>8</v>
      </c>
    </row>
    <row r="302" spans="1:9" ht="30.75" thickBot="1" x14ac:dyDescent="0.3">
      <c r="A302" s="29" t="s">
        <v>849</v>
      </c>
      <c r="B302" s="30" t="s">
        <v>850</v>
      </c>
      <c r="C302" s="31" t="s">
        <v>2831</v>
      </c>
      <c r="D302" s="32">
        <v>1.2410000000000001</v>
      </c>
      <c r="E302" s="19">
        <v>0</v>
      </c>
      <c r="F302" s="30" t="s">
        <v>96</v>
      </c>
      <c r="G302" s="32">
        <f>D302</f>
        <v>1.2410000000000001</v>
      </c>
      <c r="H302" s="30" t="s">
        <v>851</v>
      </c>
      <c r="I302" s="33"/>
    </row>
    <row r="303" spans="1:9" ht="30.75" thickBot="1" x14ac:dyDescent="0.3">
      <c r="A303" s="12" t="s">
        <v>852</v>
      </c>
      <c r="B303" s="2" t="s">
        <v>853</v>
      </c>
      <c r="C303" s="3" t="s">
        <v>2831</v>
      </c>
      <c r="D303" s="4">
        <v>3.1830000877380371</v>
      </c>
      <c r="E303" s="4">
        <v>0</v>
      </c>
      <c r="F303" s="2" t="s">
        <v>854</v>
      </c>
      <c r="G303" s="32">
        <f t="shared" ref="G303:G363" si="7">D303</f>
        <v>3.1830000877380371</v>
      </c>
      <c r="H303" s="2" t="s">
        <v>855</v>
      </c>
      <c r="I303" s="13"/>
    </row>
    <row r="304" spans="1:9" ht="60.75" thickBot="1" x14ac:dyDescent="0.3">
      <c r="A304" s="12" t="s">
        <v>856</v>
      </c>
      <c r="B304" s="2" t="s">
        <v>857</v>
      </c>
      <c r="C304" s="3" t="s">
        <v>2831</v>
      </c>
      <c r="D304" s="4">
        <v>0.182</v>
      </c>
      <c r="E304" s="4">
        <v>0</v>
      </c>
      <c r="F304" s="2" t="s">
        <v>858</v>
      </c>
      <c r="G304" s="32">
        <f t="shared" si="7"/>
        <v>0.182</v>
      </c>
      <c r="H304" s="2" t="s">
        <v>859</v>
      </c>
      <c r="I304" s="13"/>
    </row>
    <row r="305" spans="1:10" ht="45.75" thickBot="1" x14ac:dyDescent="0.3">
      <c r="A305" s="12" t="s">
        <v>860</v>
      </c>
      <c r="B305" s="2" t="s">
        <v>861</v>
      </c>
      <c r="C305" s="3" t="s">
        <v>2831</v>
      </c>
      <c r="D305" s="4">
        <v>0.74</v>
      </c>
      <c r="E305" s="4">
        <v>0</v>
      </c>
      <c r="F305" s="2" t="s">
        <v>862</v>
      </c>
      <c r="G305" s="32">
        <f t="shared" si="7"/>
        <v>0.74</v>
      </c>
      <c r="H305" s="2" t="s">
        <v>863</v>
      </c>
      <c r="I305" s="13"/>
    </row>
    <row r="306" spans="1:10" ht="60.75" thickBot="1" x14ac:dyDescent="0.3">
      <c r="A306" s="12" t="s">
        <v>864</v>
      </c>
      <c r="B306" s="2" t="s">
        <v>865</v>
      </c>
      <c r="C306" s="3" t="s">
        <v>2831</v>
      </c>
      <c r="D306" s="4">
        <v>1.169</v>
      </c>
      <c r="E306" s="4">
        <v>0</v>
      </c>
      <c r="F306" s="2" t="s">
        <v>866</v>
      </c>
      <c r="G306" s="32">
        <f t="shared" si="7"/>
        <v>1.169</v>
      </c>
      <c r="H306" s="2" t="s">
        <v>867</v>
      </c>
      <c r="I306" s="13"/>
    </row>
    <row r="307" spans="1:10" ht="30.75" thickBot="1" x14ac:dyDescent="0.3">
      <c r="A307" s="12" t="s">
        <v>868</v>
      </c>
      <c r="B307" s="2" t="s">
        <v>869</v>
      </c>
      <c r="C307" s="3" t="s">
        <v>2831</v>
      </c>
      <c r="D307" s="4">
        <v>4.2629999999999999</v>
      </c>
      <c r="E307" s="4">
        <v>0</v>
      </c>
      <c r="F307" s="2" t="s">
        <v>870</v>
      </c>
      <c r="G307" s="32">
        <f t="shared" si="7"/>
        <v>4.2629999999999999</v>
      </c>
      <c r="H307" s="2" t="s">
        <v>871</v>
      </c>
      <c r="I307" s="13"/>
    </row>
    <row r="308" spans="1:10" ht="30" x14ac:dyDescent="0.25">
      <c r="A308" s="12" t="s">
        <v>872</v>
      </c>
      <c r="B308" s="2" t="s">
        <v>873</v>
      </c>
      <c r="C308" s="3" t="s">
        <v>2831</v>
      </c>
      <c r="D308" s="4">
        <v>0.23300000000000001</v>
      </c>
      <c r="E308" s="4">
        <v>0</v>
      </c>
      <c r="F308" s="2" t="s">
        <v>874</v>
      </c>
      <c r="G308" s="32">
        <f t="shared" si="7"/>
        <v>0.23300000000000001</v>
      </c>
      <c r="H308" s="2" t="s">
        <v>875</v>
      </c>
      <c r="I308" s="13"/>
    </row>
    <row r="309" spans="1:10" ht="30.75" thickBot="1" x14ac:dyDescent="0.3">
      <c r="A309" s="12" t="s">
        <v>876</v>
      </c>
      <c r="B309" s="2" t="s">
        <v>877</v>
      </c>
      <c r="C309" s="3" t="s">
        <v>2831</v>
      </c>
      <c r="D309" s="109">
        <v>1.383</v>
      </c>
      <c r="E309" s="4">
        <v>0</v>
      </c>
      <c r="F309" s="2" t="s">
        <v>878</v>
      </c>
      <c r="G309" s="109">
        <v>1.383</v>
      </c>
      <c r="H309" s="2" t="s">
        <v>879</v>
      </c>
      <c r="I309" s="13"/>
      <c r="J309" s="107"/>
    </row>
    <row r="310" spans="1:10" ht="45.75" thickBot="1" x14ac:dyDescent="0.3">
      <c r="A310" s="12" t="s">
        <v>880</v>
      </c>
      <c r="B310" s="2" t="s">
        <v>881</v>
      </c>
      <c r="C310" s="3" t="s">
        <v>2831</v>
      </c>
      <c r="D310" s="4">
        <v>0.77500000000000002</v>
      </c>
      <c r="E310" s="4">
        <v>0</v>
      </c>
      <c r="F310" s="2" t="s">
        <v>882</v>
      </c>
      <c r="G310" s="32">
        <f t="shared" si="7"/>
        <v>0.77500000000000002</v>
      </c>
      <c r="H310" s="2" t="s">
        <v>883</v>
      </c>
      <c r="I310" s="13"/>
    </row>
    <row r="311" spans="1:10" ht="30.75" thickBot="1" x14ac:dyDescent="0.3">
      <c r="A311" s="12" t="s">
        <v>884</v>
      </c>
      <c r="B311" s="2" t="s">
        <v>885</v>
      </c>
      <c r="C311" s="3" t="s">
        <v>2831</v>
      </c>
      <c r="D311" s="4">
        <v>0.30299999999999999</v>
      </c>
      <c r="E311" s="4">
        <v>0</v>
      </c>
      <c r="F311" s="2" t="s">
        <v>886</v>
      </c>
      <c r="G311" s="32">
        <f t="shared" si="7"/>
        <v>0.30299999999999999</v>
      </c>
      <c r="H311" s="2" t="s">
        <v>15</v>
      </c>
      <c r="I311" s="13"/>
    </row>
    <row r="312" spans="1:10" ht="75.75" thickBot="1" x14ac:dyDescent="0.3">
      <c r="A312" s="12" t="s">
        <v>887</v>
      </c>
      <c r="B312" s="2" t="s">
        <v>888</v>
      </c>
      <c r="C312" s="3" t="s">
        <v>2831</v>
      </c>
      <c r="D312" s="4">
        <v>0.63500000000000001</v>
      </c>
      <c r="E312" s="4">
        <v>0</v>
      </c>
      <c r="F312" s="2" t="s">
        <v>889</v>
      </c>
      <c r="G312" s="32">
        <f t="shared" si="7"/>
        <v>0.63500000000000001</v>
      </c>
      <c r="H312" s="2" t="s">
        <v>890</v>
      </c>
      <c r="I312" s="13"/>
    </row>
    <row r="313" spans="1:10" ht="30.75" thickBot="1" x14ac:dyDescent="0.3">
      <c r="A313" s="12" t="s">
        <v>891</v>
      </c>
      <c r="B313" s="2" t="s">
        <v>892</v>
      </c>
      <c r="C313" s="3" t="s">
        <v>2831</v>
      </c>
      <c r="D313" s="4">
        <v>1.2</v>
      </c>
      <c r="E313" s="4">
        <v>0</v>
      </c>
      <c r="F313" s="2" t="s">
        <v>893</v>
      </c>
      <c r="G313" s="32">
        <f t="shared" si="7"/>
        <v>1.2</v>
      </c>
      <c r="H313" s="2" t="s">
        <v>894</v>
      </c>
      <c r="I313" s="13"/>
    </row>
    <row r="314" spans="1:10" ht="30.75" thickBot="1" x14ac:dyDescent="0.3">
      <c r="A314" s="12" t="s">
        <v>895</v>
      </c>
      <c r="B314" s="2" t="s">
        <v>896</v>
      </c>
      <c r="C314" s="3" t="s">
        <v>2831</v>
      </c>
      <c r="D314" s="4">
        <v>1.3259999752044678</v>
      </c>
      <c r="E314" s="4">
        <v>0</v>
      </c>
      <c r="F314" s="2" t="s">
        <v>897</v>
      </c>
      <c r="G314" s="32">
        <f t="shared" si="7"/>
        <v>1.3259999752044678</v>
      </c>
      <c r="H314" s="2" t="s">
        <v>15</v>
      </c>
      <c r="I314" s="13"/>
    </row>
    <row r="315" spans="1:10" ht="30.75" thickBot="1" x14ac:dyDescent="0.3">
      <c r="A315" s="12" t="s">
        <v>898</v>
      </c>
      <c r="B315" s="2" t="s">
        <v>899</v>
      </c>
      <c r="C315" s="3" t="s">
        <v>2831</v>
      </c>
      <c r="D315" s="4">
        <v>3.927</v>
      </c>
      <c r="E315" s="4">
        <v>0</v>
      </c>
      <c r="F315" s="2" t="s">
        <v>900</v>
      </c>
      <c r="G315" s="32">
        <f t="shared" si="7"/>
        <v>3.927</v>
      </c>
      <c r="H315" s="2" t="s">
        <v>901</v>
      </c>
      <c r="I315" s="13"/>
    </row>
    <row r="316" spans="1:10" ht="30.75" thickBot="1" x14ac:dyDescent="0.3">
      <c r="A316" s="12" t="s">
        <v>902</v>
      </c>
      <c r="B316" s="2" t="s">
        <v>903</v>
      </c>
      <c r="C316" s="3" t="s">
        <v>2831</v>
      </c>
      <c r="D316" s="4">
        <v>4.17</v>
      </c>
      <c r="E316" s="4">
        <v>0</v>
      </c>
      <c r="F316" s="2" t="s">
        <v>904</v>
      </c>
      <c r="G316" s="32">
        <f t="shared" si="7"/>
        <v>4.17</v>
      </c>
      <c r="H316" s="2" t="s">
        <v>904</v>
      </c>
      <c r="I316" s="13"/>
    </row>
    <row r="317" spans="1:10" ht="30.75" thickBot="1" x14ac:dyDescent="0.3">
      <c r="A317" s="12" t="s">
        <v>905</v>
      </c>
      <c r="B317" s="2" t="s">
        <v>906</v>
      </c>
      <c r="C317" s="3" t="s">
        <v>2831</v>
      </c>
      <c r="D317" s="4">
        <v>2.508</v>
      </c>
      <c r="E317" s="4">
        <v>0</v>
      </c>
      <c r="F317" s="2" t="s">
        <v>907</v>
      </c>
      <c r="G317" s="32">
        <f t="shared" si="7"/>
        <v>2.508</v>
      </c>
      <c r="H317" s="2" t="s">
        <v>908</v>
      </c>
      <c r="I317" s="13"/>
    </row>
    <row r="318" spans="1:10" ht="30.75" thickBot="1" x14ac:dyDescent="0.3">
      <c r="A318" s="12" t="s">
        <v>909</v>
      </c>
      <c r="B318" s="2" t="s">
        <v>910</v>
      </c>
      <c r="C318" s="3" t="s">
        <v>2831</v>
      </c>
      <c r="D318" s="4">
        <v>1.7989999999999999</v>
      </c>
      <c r="E318" s="4">
        <v>0</v>
      </c>
      <c r="F318" s="2" t="s">
        <v>911</v>
      </c>
      <c r="G318" s="32">
        <f t="shared" si="7"/>
        <v>1.7989999999999999</v>
      </c>
      <c r="H318" s="2" t="s">
        <v>912</v>
      </c>
      <c r="I318" s="13"/>
    </row>
    <row r="319" spans="1:10" ht="15.75" thickBot="1" x14ac:dyDescent="0.3">
      <c r="A319" s="12" t="s">
        <v>913</v>
      </c>
      <c r="B319" s="2" t="s">
        <v>914</v>
      </c>
      <c r="C319" s="3" t="s">
        <v>2831</v>
      </c>
      <c r="D319" s="4">
        <v>3.738</v>
      </c>
      <c r="E319" s="4">
        <v>0</v>
      </c>
      <c r="F319" s="2" t="s">
        <v>915</v>
      </c>
      <c r="G319" s="32">
        <f t="shared" si="7"/>
        <v>3.738</v>
      </c>
      <c r="H319" s="2" t="s">
        <v>96</v>
      </c>
      <c r="I319" s="13"/>
    </row>
    <row r="320" spans="1:10" ht="45.75" thickBot="1" x14ac:dyDescent="0.3">
      <c r="A320" s="12" t="s">
        <v>916</v>
      </c>
      <c r="B320" s="2" t="s">
        <v>917</v>
      </c>
      <c r="C320" s="3" t="s">
        <v>2831</v>
      </c>
      <c r="D320" s="4">
        <v>0.53500000000000003</v>
      </c>
      <c r="E320" s="4">
        <v>0</v>
      </c>
      <c r="F320" s="2" t="s">
        <v>918</v>
      </c>
      <c r="G320" s="32">
        <f t="shared" si="7"/>
        <v>0.53500000000000003</v>
      </c>
      <c r="H320" s="2" t="s">
        <v>919</v>
      </c>
      <c r="I320" s="13"/>
    </row>
    <row r="321" spans="1:9" ht="30.75" thickBot="1" x14ac:dyDescent="0.3">
      <c r="A321" s="12" t="s">
        <v>920</v>
      </c>
      <c r="B321" s="2" t="s">
        <v>921</v>
      </c>
      <c r="C321" s="3" t="s">
        <v>2831</v>
      </c>
      <c r="D321" s="4">
        <v>11.555</v>
      </c>
      <c r="E321" s="4">
        <v>0</v>
      </c>
      <c r="F321" s="2" t="s">
        <v>922</v>
      </c>
      <c r="G321" s="32">
        <f t="shared" si="7"/>
        <v>11.555</v>
      </c>
      <c r="H321" s="2" t="s">
        <v>923</v>
      </c>
      <c r="I321" s="13"/>
    </row>
    <row r="322" spans="1:9" ht="30.75" thickBot="1" x14ac:dyDescent="0.3">
      <c r="A322" s="12" t="s">
        <v>924</v>
      </c>
      <c r="B322" s="2" t="s">
        <v>925</v>
      </c>
      <c r="C322" s="3" t="s">
        <v>2831</v>
      </c>
      <c r="D322" s="4">
        <v>1.5469999999999999</v>
      </c>
      <c r="E322" s="4">
        <v>0</v>
      </c>
      <c r="F322" s="2" t="s">
        <v>926</v>
      </c>
      <c r="G322" s="32">
        <f t="shared" si="7"/>
        <v>1.5469999999999999</v>
      </c>
      <c r="H322" s="2" t="s">
        <v>165</v>
      </c>
      <c r="I322" s="13"/>
    </row>
    <row r="323" spans="1:9" ht="30.75" thickBot="1" x14ac:dyDescent="0.3">
      <c r="A323" s="12" t="s">
        <v>927</v>
      </c>
      <c r="B323" s="2" t="s">
        <v>928</v>
      </c>
      <c r="C323" s="3" t="s">
        <v>2831</v>
      </c>
      <c r="D323" s="4">
        <v>1.919</v>
      </c>
      <c r="E323" s="4">
        <v>0</v>
      </c>
      <c r="F323" s="2" t="s">
        <v>929</v>
      </c>
      <c r="G323" s="32">
        <f t="shared" si="7"/>
        <v>1.919</v>
      </c>
      <c r="H323" s="2" t="s">
        <v>268</v>
      </c>
      <c r="I323" s="13"/>
    </row>
    <row r="324" spans="1:9" ht="30.75" thickBot="1" x14ac:dyDescent="0.3">
      <c r="A324" s="12" t="s">
        <v>930</v>
      </c>
      <c r="B324" s="2" t="s">
        <v>931</v>
      </c>
      <c r="C324" s="3" t="s">
        <v>2831</v>
      </c>
      <c r="D324" s="4">
        <v>5.2629999999999999</v>
      </c>
      <c r="E324" s="4">
        <v>0</v>
      </c>
      <c r="F324" s="2" t="s">
        <v>932</v>
      </c>
      <c r="G324" s="32">
        <f t="shared" si="7"/>
        <v>5.2629999999999999</v>
      </c>
      <c r="H324" s="2" t="s">
        <v>933</v>
      </c>
      <c r="I324" s="13"/>
    </row>
    <row r="325" spans="1:9" ht="30.75" thickBot="1" x14ac:dyDescent="0.3">
      <c r="A325" s="12" t="s">
        <v>934</v>
      </c>
      <c r="B325" s="2" t="s">
        <v>935</v>
      </c>
      <c r="C325" s="3" t="s">
        <v>2831</v>
      </c>
      <c r="D325" s="4">
        <v>3.64</v>
      </c>
      <c r="E325" s="4">
        <v>0</v>
      </c>
      <c r="F325" s="2" t="s">
        <v>936</v>
      </c>
      <c r="G325" s="32">
        <f t="shared" si="7"/>
        <v>3.64</v>
      </c>
      <c r="H325" s="2" t="s">
        <v>937</v>
      </c>
      <c r="I325" s="13"/>
    </row>
    <row r="326" spans="1:9" ht="60.75" thickBot="1" x14ac:dyDescent="0.3">
      <c r="A326" s="12" t="s">
        <v>938</v>
      </c>
      <c r="B326" s="2" t="s">
        <v>939</v>
      </c>
      <c r="C326" s="3" t="s">
        <v>2831</v>
      </c>
      <c r="D326" s="4">
        <v>0.39</v>
      </c>
      <c r="E326" s="4">
        <v>0</v>
      </c>
      <c r="F326" s="2" t="s">
        <v>940</v>
      </c>
      <c r="G326" s="32">
        <f t="shared" si="7"/>
        <v>0.39</v>
      </c>
      <c r="H326" s="2" t="s">
        <v>941</v>
      </c>
      <c r="I326" s="13"/>
    </row>
    <row r="327" spans="1:9" ht="30.75" thickBot="1" x14ac:dyDescent="0.3">
      <c r="A327" s="12" t="s">
        <v>942</v>
      </c>
      <c r="B327" s="2" t="s">
        <v>943</v>
      </c>
      <c r="C327" s="3" t="s">
        <v>2831</v>
      </c>
      <c r="D327" s="4">
        <v>0.434</v>
      </c>
      <c r="E327" s="4">
        <v>0</v>
      </c>
      <c r="F327" s="2" t="s">
        <v>944</v>
      </c>
      <c r="G327" s="32">
        <f t="shared" si="7"/>
        <v>0.434</v>
      </c>
      <c r="H327" s="2" t="s">
        <v>945</v>
      </c>
      <c r="I327" s="13"/>
    </row>
    <row r="328" spans="1:9" ht="30.75" thickBot="1" x14ac:dyDescent="0.3">
      <c r="A328" s="12" t="s">
        <v>946</v>
      </c>
      <c r="B328" s="2" t="s">
        <v>947</v>
      </c>
      <c r="C328" s="3" t="s">
        <v>2831</v>
      </c>
      <c r="D328" s="4">
        <v>6.2910000000000004</v>
      </c>
      <c r="E328" s="4">
        <v>0</v>
      </c>
      <c r="F328" s="2" t="s">
        <v>948</v>
      </c>
      <c r="G328" s="32">
        <f t="shared" si="7"/>
        <v>6.2910000000000004</v>
      </c>
      <c r="H328" s="2" t="s">
        <v>96</v>
      </c>
      <c r="I328" s="13"/>
    </row>
    <row r="329" spans="1:9" ht="30.75" thickBot="1" x14ac:dyDescent="0.3">
      <c r="A329" s="12" t="s">
        <v>949</v>
      </c>
      <c r="B329" s="2" t="s">
        <v>950</v>
      </c>
      <c r="C329" s="3" t="s">
        <v>2831</v>
      </c>
      <c r="D329" s="4">
        <v>1.901</v>
      </c>
      <c r="E329" s="4">
        <v>0</v>
      </c>
      <c r="F329" s="2" t="s">
        <v>951</v>
      </c>
      <c r="G329" s="32">
        <f t="shared" si="7"/>
        <v>1.901</v>
      </c>
      <c r="H329" s="2" t="s">
        <v>952</v>
      </c>
      <c r="I329" s="13"/>
    </row>
    <row r="330" spans="1:9" ht="60.75" thickBot="1" x14ac:dyDescent="0.3">
      <c r="A330" s="12" t="s">
        <v>953</v>
      </c>
      <c r="B330" s="2" t="s">
        <v>954</v>
      </c>
      <c r="C330" s="3" t="s">
        <v>2831</v>
      </c>
      <c r="D330" s="4">
        <v>1.3540000000000001</v>
      </c>
      <c r="E330" s="4">
        <v>0</v>
      </c>
      <c r="F330" s="2" t="s">
        <v>955</v>
      </c>
      <c r="G330" s="32">
        <f t="shared" si="7"/>
        <v>1.3540000000000001</v>
      </c>
      <c r="H330" s="2" t="s">
        <v>956</v>
      </c>
      <c r="I330" s="13"/>
    </row>
    <row r="331" spans="1:9" ht="30.75" thickBot="1" x14ac:dyDescent="0.3">
      <c r="A331" s="12" t="s">
        <v>957</v>
      </c>
      <c r="B331" s="2" t="s">
        <v>958</v>
      </c>
      <c r="C331" s="3" t="s">
        <v>2831</v>
      </c>
      <c r="D331" s="4">
        <v>2.984</v>
      </c>
      <c r="E331" s="4">
        <v>0</v>
      </c>
      <c r="F331" s="2" t="s">
        <v>959</v>
      </c>
      <c r="G331" s="32">
        <f t="shared" si="7"/>
        <v>2.984</v>
      </c>
      <c r="H331" s="2" t="s">
        <v>960</v>
      </c>
      <c r="I331" s="13"/>
    </row>
    <row r="332" spans="1:9" ht="30.75" thickBot="1" x14ac:dyDescent="0.3">
      <c r="A332" s="12" t="s">
        <v>961</v>
      </c>
      <c r="B332" s="2" t="s">
        <v>962</v>
      </c>
      <c r="C332" s="3" t="s">
        <v>2831</v>
      </c>
      <c r="D332" s="4">
        <v>2.012</v>
      </c>
      <c r="E332" s="4">
        <v>0</v>
      </c>
      <c r="F332" s="2" t="s">
        <v>963</v>
      </c>
      <c r="G332" s="32">
        <f t="shared" si="7"/>
        <v>2.012</v>
      </c>
      <c r="H332" s="2" t="s">
        <v>964</v>
      </c>
      <c r="I332" s="13"/>
    </row>
    <row r="333" spans="1:9" ht="30.75" thickBot="1" x14ac:dyDescent="0.3">
      <c r="A333" s="12" t="s">
        <v>965</v>
      </c>
      <c r="B333" s="2" t="s">
        <v>966</v>
      </c>
      <c r="C333" s="3" t="s">
        <v>2831</v>
      </c>
      <c r="D333" s="4">
        <v>0.78</v>
      </c>
      <c r="E333" s="4">
        <v>0</v>
      </c>
      <c r="F333" s="2" t="s">
        <v>967</v>
      </c>
      <c r="G333" s="32">
        <f t="shared" si="7"/>
        <v>0.78</v>
      </c>
      <c r="H333" s="2" t="s">
        <v>968</v>
      </c>
      <c r="I333" s="13"/>
    </row>
    <row r="334" spans="1:9" ht="90.75" thickBot="1" x14ac:dyDescent="0.3">
      <c r="A334" s="12" t="s">
        <v>969</v>
      </c>
      <c r="B334" s="2" t="s">
        <v>970</v>
      </c>
      <c r="C334" s="3" t="s">
        <v>2831</v>
      </c>
      <c r="D334" s="4">
        <v>0.55700000000000005</v>
      </c>
      <c r="E334" s="4">
        <v>0</v>
      </c>
      <c r="F334" s="2" t="s">
        <v>971</v>
      </c>
      <c r="G334" s="32">
        <f t="shared" si="7"/>
        <v>0.55700000000000005</v>
      </c>
      <c r="H334" s="2" t="s">
        <v>117</v>
      </c>
      <c r="I334" s="13"/>
    </row>
    <row r="335" spans="1:9" ht="45.75" thickBot="1" x14ac:dyDescent="0.3">
      <c r="A335" s="12" t="s">
        <v>972</v>
      </c>
      <c r="B335" s="2" t="s">
        <v>973</v>
      </c>
      <c r="C335" s="3" t="s">
        <v>2831</v>
      </c>
      <c r="D335" s="4">
        <v>1.6479999999999999</v>
      </c>
      <c r="E335" s="4">
        <v>0</v>
      </c>
      <c r="F335" s="2" t="s">
        <v>974</v>
      </c>
      <c r="G335" s="32">
        <f t="shared" si="7"/>
        <v>1.6479999999999999</v>
      </c>
      <c r="H335" s="2" t="s">
        <v>45</v>
      </c>
      <c r="I335" s="13"/>
    </row>
    <row r="336" spans="1:9" ht="45.75" thickBot="1" x14ac:dyDescent="0.3">
      <c r="A336" s="12" t="s">
        <v>975</v>
      </c>
      <c r="B336" s="2" t="s">
        <v>976</v>
      </c>
      <c r="C336" s="3" t="s">
        <v>2831</v>
      </c>
      <c r="D336" s="4">
        <v>2.907</v>
      </c>
      <c r="E336" s="4">
        <v>0</v>
      </c>
      <c r="F336" s="2" t="s">
        <v>977</v>
      </c>
      <c r="G336" s="32">
        <f t="shared" si="7"/>
        <v>2.907</v>
      </c>
      <c r="H336" s="2" t="s">
        <v>978</v>
      </c>
      <c r="I336" s="13"/>
    </row>
    <row r="337" spans="1:9" ht="60.75" thickBot="1" x14ac:dyDescent="0.3">
      <c r="A337" s="12" t="s">
        <v>979</v>
      </c>
      <c r="B337" s="2" t="s">
        <v>980</v>
      </c>
      <c r="C337" s="3" t="s">
        <v>2831</v>
      </c>
      <c r="D337" s="4">
        <v>1.1080000000000001</v>
      </c>
      <c r="E337" s="4">
        <v>0</v>
      </c>
      <c r="F337" s="2" t="s">
        <v>981</v>
      </c>
      <c r="G337" s="32">
        <f t="shared" si="7"/>
        <v>1.1080000000000001</v>
      </c>
      <c r="H337" s="2" t="s">
        <v>117</v>
      </c>
      <c r="I337" s="13"/>
    </row>
    <row r="338" spans="1:9" ht="60.75" thickBot="1" x14ac:dyDescent="0.3">
      <c r="A338" s="12" t="s">
        <v>982</v>
      </c>
      <c r="B338" s="2" t="s">
        <v>983</v>
      </c>
      <c r="C338" s="3" t="s">
        <v>2831</v>
      </c>
      <c r="D338" s="4">
        <v>2.25</v>
      </c>
      <c r="E338" s="4">
        <v>0</v>
      </c>
      <c r="F338" s="2" t="s">
        <v>984</v>
      </c>
      <c r="G338" s="32">
        <f t="shared" si="7"/>
        <v>2.25</v>
      </c>
      <c r="H338" s="2" t="s">
        <v>985</v>
      </c>
      <c r="I338" s="13"/>
    </row>
    <row r="339" spans="1:9" ht="15.75" thickBot="1" x14ac:dyDescent="0.3">
      <c r="A339" s="12" t="s">
        <v>986</v>
      </c>
      <c r="B339" s="2" t="s">
        <v>987</v>
      </c>
      <c r="C339" s="3" t="s">
        <v>2831</v>
      </c>
      <c r="D339" s="4">
        <v>3.8</v>
      </c>
      <c r="E339" s="4">
        <v>0</v>
      </c>
      <c r="F339" s="2" t="s">
        <v>988</v>
      </c>
      <c r="G339" s="32">
        <f t="shared" si="7"/>
        <v>3.8</v>
      </c>
      <c r="H339" s="2" t="s">
        <v>15</v>
      </c>
      <c r="I339" s="13"/>
    </row>
    <row r="340" spans="1:9" ht="60.75" thickBot="1" x14ac:dyDescent="0.3">
      <c r="A340" s="12" t="s">
        <v>989</v>
      </c>
      <c r="B340" s="2" t="s">
        <v>990</v>
      </c>
      <c r="C340" s="3" t="s">
        <v>2831</v>
      </c>
      <c r="D340" s="4">
        <v>0.86899999999999999</v>
      </c>
      <c r="E340" s="4">
        <v>0</v>
      </c>
      <c r="F340" s="2" t="s">
        <v>991</v>
      </c>
      <c r="G340" s="32">
        <f t="shared" si="7"/>
        <v>0.86899999999999999</v>
      </c>
      <c r="H340" s="2" t="s">
        <v>992</v>
      </c>
      <c r="I340" s="13"/>
    </row>
    <row r="341" spans="1:9" ht="15.75" thickBot="1" x14ac:dyDescent="0.3">
      <c r="A341" s="12" t="s">
        <v>993</v>
      </c>
      <c r="B341" s="2" t="s">
        <v>994</v>
      </c>
      <c r="C341" s="3" t="s">
        <v>2831</v>
      </c>
      <c r="D341" s="4">
        <v>0.76400000000000001</v>
      </c>
      <c r="E341" s="4">
        <v>0</v>
      </c>
      <c r="F341" s="2" t="s">
        <v>995</v>
      </c>
      <c r="G341" s="32">
        <f t="shared" si="7"/>
        <v>0.76400000000000001</v>
      </c>
      <c r="H341" s="2" t="s">
        <v>996</v>
      </c>
      <c r="I341" s="13"/>
    </row>
    <row r="342" spans="1:9" ht="45.75" thickBot="1" x14ac:dyDescent="0.3">
      <c r="A342" s="12" t="s">
        <v>997</v>
      </c>
      <c r="B342" s="2" t="s">
        <v>998</v>
      </c>
      <c r="C342" s="3" t="s">
        <v>2831</v>
      </c>
      <c r="D342" s="4">
        <v>0.436</v>
      </c>
      <c r="E342" s="4">
        <v>0</v>
      </c>
      <c r="F342" s="2" t="s">
        <v>999</v>
      </c>
      <c r="G342" s="32">
        <f t="shared" si="7"/>
        <v>0.436</v>
      </c>
      <c r="H342" s="2" t="s">
        <v>1000</v>
      </c>
      <c r="I342" s="13"/>
    </row>
    <row r="343" spans="1:9" ht="45.75" thickBot="1" x14ac:dyDescent="0.3">
      <c r="A343" s="12" t="s">
        <v>1002</v>
      </c>
      <c r="B343" s="2" t="s">
        <v>1003</v>
      </c>
      <c r="C343" s="3" t="s">
        <v>2831</v>
      </c>
      <c r="D343" s="4">
        <v>1.1240000000000001</v>
      </c>
      <c r="E343" s="4">
        <v>0</v>
      </c>
      <c r="F343" s="2" t="s">
        <v>1004</v>
      </c>
      <c r="G343" s="32">
        <f t="shared" si="7"/>
        <v>1.1240000000000001</v>
      </c>
      <c r="H343" s="2" t="s">
        <v>1005</v>
      </c>
      <c r="I343" s="13"/>
    </row>
    <row r="344" spans="1:9" ht="75.75" thickBot="1" x14ac:dyDescent="0.3">
      <c r="A344" s="12" t="s">
        <v>1006</v>
      </c>
      <c r="B344" s="2" t="s">
        <v>1007</v>
      </c>
      <c r="C344" s="3" t="s">
        <v>2831</v>
      </c>
      <c r="D344" s="4">
        <v>0.45300000000000001</v>
      </c>
      <c r="E344" s="4">
        <v>0</v>
      </c>
      <c r="F344" s="2" t="s">
        <v>1008</v>
      </c>
      <c r="G344" s="32">
        <f t="shared" si="7"/>
        <v>0.45300000000000001</v>
      </c>
      <c r="H344" s="2" t="s">
        <v>92</v>
      </c>
      <c r="I344" s="13"/>
    </row>
    <row r="345" spans="1:9" ht="15.75" thickBot="1" x14ac:dyDescent="0.3">
      <c r="A345" s="12" t="s">
        <v>1009</v>
      </c>
      <c r="B345" s="2" t="s">
        <v>1010</v>
      </c>
      <c r="C345" s="3" t="s">
        <v>2831</v>
      </c>
      <c r="D345" s="4">
        <v>0.61199999999999999</v>
      </c>
      <c r="E345" s="4">
        <v>0</v>
      </c>
      <c r="F345" s="2" t="s">
        <v>1011</v>
      </c>
      <c r="G345" s="32">
        <f t="shared" si="7"/>
        <v>0.61199999999999999</v>
      </c>
      <c r="H345" s="2" t="s">
        <v>1012</v>
      </c>
      <c r="I345" s="13"/>
    </row>
    <row r="346" spans="1:9" ht="15.75" thickBot="1" x14ac:dyDescent="0.3">
      <c r="A346" s="12" t="s">
        <v>1013</v>
      </c>
      <c r="B346" s="2" t="s">
        <v>1014</v>
      </c>
      <c r="C346" s="3" t="s">
        <v>2831</v>
      </c>
      <c r="D346" s="4">
        <v>1.6359999999999999</v>
      </c>
      <c r="E346" s="4">
        <v>0</v>
      </c>
      <c r="F346" s="2" t="s">
        <v>1015</v>
      </c>
      <c r="G346" s="32">
        <f t="shared" si="7"/>
        <v>1.6359999999999999</v>
      </c>
      <c r="H346" s="2" t="s">
        <v>1016</v>
      </c>
      <c r="I346" s="13"/>
    </row>
    <row r="347" spans="1:9" ht="45.75" thickBot="1" x14ac:dyDescent="0.3">
      <c r="A347" s="12" t="s">
        <v>1017</v>
      </c>
      <c r="B347" s="2" t="s">
        <v>1018</v>
      </c>
      <c r="C347" s="3" t="s">
        <v>2831</v>
      </c>
      <c r="D347" s="4">
        <v>0.54900000000000004</v>
      </c>
      <c r="E347" s="4">
        <v>0</v>
      </c>
      <c r="F347" s="2" t="s">
        <v>1019</v>
      </c>
      <c r="G347" s="32">
        <f t="shared" si="7"/>
        <v>0.54900000000000004</v>
      </c>
      <c r="H347" s="2" t="s">
        <v>45</v>
      </c>
      <c r="I347" s="13"/>
    </row>
    <row r="348" spans="1:9" ht="15.75" thickBot="1" x14ac:dyDescent="0.3">
      <c r="A348" s="12" t="s">
        <v>1020</v>
      </c>
      <c r="B348" s="2" t="s">
        <v>1021</v>
      </c>
      <c r="C348" s="3" t="s">
        <v>2831</v>
      </c>
      <c r="D348" s="4">
        <v>1.581</v>
      </c>
      <c r="E348" s="4">
        <v>0</v>
      </c>
      <c r="F348" s="2" t="s">
        <v>1022</v>
      </c>
      <c r="G348" s="32">
        <f t="shared" si="7"/>
        <v>1.581</v>
      </c>
      <c r="H348" s="2" t="s">
        <v>1023</v>
      </c>
      <c r="I348" s="13"/>
    </row>
    <row r="349" spans="1:9" ht="15.75" thickBot="1" x14ac:dyDescent="0.3">
      <c r="A349" s="12" t="s">
        <v>1024</v>
      </c>
      <c r="B349" s="2" t="s">
        <v>1010</v>
      </c>
      <c r="C349" s="3" t="s">
        <v>2831</v>
      </c>
      <c r="D349" s="4">
        <v>2.5099999999999998</v>
      </c>
      <c r="E349" s="4">
        <v>0</v>
      </c>
      <c r="F349" s="2" t="s">
        <v>1025</v>
      </c>
      <c r="G349" s="32">
        <f t="shared" si="7"/>
        <v>2.5099999999999998</v>
      </c>
      <c r="H349" s="2" t="s">
        <v>1026</v>
      </c>
      <c r="I349" s="13"/>
    </row>
    <row r="350" spans="1:9" ht="30.75" thickBot="1" x14ac:dyDescent="0.3">
      <c r="A350" s="12" t="s">
        <v>1027</v>
      </c>
      <c r="B350" s="2" t="s">
        <v>1028</v>
      </c>
      <c r="C350" s="3" t="s">
        <v>2831</v>
      </c>
      <c r="D350" s="4">
        <v>2.5350000000000001</v>
      </c>
      <c r="E350" s="4">
        <v>0</v>
      </c>
      <c r="F350" s="2" t="s">
        <v>1029</v>
      </c>
      <c r="G350" s="32">
        <f t="shared" si="7"/>
        <v>2.5350000000000001</v>
      </c>
      <c r="H350" s="2" t="s">
        <v>1030</v>
      </c>
      <c r="I350" s="13"/>
    </row>
    <row r="351" spans="1:9" ht="15.75" thickBot="1" x14ac:dyDescent="0.3">
      <c r="A351" s="12" t="s">
        <v>1031</v>
      </c>
      <c r="B351" s="2" t="s">
        <v>1032</v>
      </c>
      <c r="C351" s="3" t="s">
        <v>2831</v>
      </c>
      <c r="D351" s="4">
        <v>5.0090000000000003</v>
      </c>
      <c r="E351" s="4">
        <v>0</v>
      </c>
      <c r="F351" s="2" t="s">
        <v>1033</v>
      </c>
      <c r="G351" s="32">
        <f t="shared" si="7"/>
        <v>5.0090000000000003</v>
      </c>
      <c r="H351" s="2" t="s">
        <v>1034</v>
      </c>
      <c r="I351" s="13"/>
    </row>
    <row r="352" spans="1:9" ht="30.75" thickBot="1" x14ac:dyDescent="0.3">
      <c r="A352" s="12" t="s">
        <v>1035</v>
      </c>
      <c r="B352" s="2" t="s">
        <v>1036</v>
      </c>
      <c r="C352" s="3" t="s">
        <v>2831</v>
      </c>
      <c r="D352" s="4">
        <v>2.4079999999999999</v>
      </c>
      <c r="E352" s="4">
        <v>0</v>
      </c>
      <c r="F352" s="2" t="s">
        <v>1037</v>
      </c>
      <c r="G352" s="32">
        <f t="shared" si="7"/>
        <v>2.4079999999999999</v>
      </c>
      <c r="H352" s="2" t="s">
        <v>1038</v>
      </c>
      <c r="I352" s="13"/>
    </row>
    <row r="353" spans="1:9" ht="45.75" thickBot="1" x14ac:dyDescent="0.3">
      <c r="A353" s="12" t="s">
        <v>1039</v>
      </c>
      <c r="B353" s="2" t="s">
        <v>1040</v>
      </c>
      <c r="C353" s="3" t="s">
        <v>2831</v>
      </c>
      <c r="D353" s="4">
        <v>1.0900000000000001</v>
      </c>
      <c r="E353" s="4">
        <v>0</v>
      </c>
      <c r="F353" s="2" t="s">
        <v>1041</v>
      </c>
      <c r="G353" s="32">
        <f t="shared" si="7"/>
        <v>1.0900000000000001</v>
      </c>
      <c r="H353" s="2" t="s">
        <v>1042</v>
      </c>
      <c r="I353" s="13"/>
    </row>
    <row r="354" spans="1:9" ht="45.75" thickBot="1" x14ac:dyDescent="0.3">
      <c r="A354" s="12" t="s">
        <v>1043</v>
      </c>
      <c r="B354" s="2" t="s">
        <v>1044</v>
      </c>
      <c r="C354" s="3" t="s">
        <v>2831</v>
      </c>
      <c r="D354" s="4">
        <v>0.78200000000000003</v>
      </c>
      <c r="E354" s="4">
        <v>0</v>
      </c>
      <c r="F354" s="2" t="s">
        <v>1045</v>
      </c>
      <c r="G354" s="32">
        <f t="shared" si="7"/>
        <v>0.78200000000000003</v>
      </c>
      <c r="H354" s="2" t="s">
        <v>1046</v>
      </c>
      <c r="I354" s="13"/>
    </row>
    <row r="355" spans="1:9" ht="60.75" thickBot="1" x14ac:dyDescent="0.3">
      <c r="A355" s="12" t="s">
        <v>1047</v>
      </c>
      <c r="B355" s="2" t="s">
        <v>1048</v>
      </c>
      <c r="C355" s="3" t="s">
        <v>2831</v>
      </c>
      <c r="D355" s="4">
        <v>1.3240000000000001</v>
      </c>
      <c r="E355" s="4">
        <v>0</v>
      </c>
      <c r="F355" s="2" t="s">
        <v>1049</v>
      </c>
      <c r="G355" s="32">
        <f t="shared" si="7"/>
        <v>1.3240000000000001</v>
      </c>
      <c r="H355" s="2" t="s">
        <v>96</v>
      </c>
      <c r="I355" s="13"/>
    </row>
    <row r="356" spans="1:9" ht="30.75" thickBot="1" x14ac:dyDescent="0.3">
      <c r="A356" s="12" t="s">
        <v>1050</v>
      </c>
      <c r="B356" s="2" t="s">
        <v>1051</v>
      </c>
      <c r="C356" s="3" t="s">
        <v>2831</v>
      </c>
      <c r="D356" s="4">
        <v>1.177</v>
      </c>
      <c r="E356" s="4">
        <v>0</v>
      </c>
      <c r="F356" s="2" t="s">
        <v>1052</v>
      </c>
      <c r="G356" s="32">
        <f t="shared" si="7"/>
        <v>1.177</v>
      </c>
      <c r="H356" s="2" t="s">
        <v>492</v>
      </c>
      <c r="I356" s="13"/>
    </row>
    <row r="357" spans="1:9" ht="15.75" thickBot="1" x14ac:dyDescent="0.3">
      <c r="A357" s="12" t="s">
        <v>1053</v>
      </c>
      <c r="B357" s="2" t="s">
        <v>1054</v>
      </c>
      <c r="C357" s="3" t="s">
        <v>2831</v>
      </c>
      <c r="D357" s="4">
        <v>2.09</v>
      </c>
      <c r="E357" s="4">
        <v>0</v>
      </c>
      <c r="F357" s="2" t="s">
        <v>1055</v>
      </c>
      <c r="G357" s="32">
        <f t="shared" si="7"/>
        <v>2.09</v>
      </c>
      <c r="H357" s="2" t="s">
        <v>117</v>
      </c>
      <c r="I357" s="13"/>
    </row>
    <row r="358" spans="1:9" ht="30.75" thickBot="1" x14ac:dyDescent="0.3">
      <c r="A358" s="12" t="s">
        <v>1056</v>
      </c>
      <c r="B358" s="2" t="s">
        <v>1057</v>
      </c>
      <c r="C358" s="3" t="s">
        <v>2831</v>
      </c>
      <c r="D358" s="4">
        <v>1.663</v>
      </c>
      <c r="E358" s="4">
        <v>0</v>
      </c>
      <c r="F358" s="2" t="s">
        <v>1058</v>
      </c>
      <c r="G358" s="32">
        <f t="shared" si="7"/>
        <v>1.663</v>
      </c>
      <c r="H358" s="2" t="s">
        <v>1059</v>
      </c>
      <c r="I358" s="13"/>
    </row>
    <row r="359" spans="1:9" ht="45.75" thickBot="1" x14ac:dyDescent="0.3">
      <c r="A359" s="12" t="s">
        <v>1060</v>
      </c>
      <c r="B359" s="2" t="s">
        <v>1061</v>
      </c>
      <c r="C359" s="3" t="s">
        <v>2831</v>
      </c>
      <c r="D359" s="4">
        <v>2.028</v>
      </c>
      <c r="E359" s="4">
        <v>0</v>
      </c>
      <c r="F359" s="2" t="s">
        <v>1062</v>
      </c>
      <c r="G359" s="32">
        <f t="shared" si="7"/>
        <v>2.028</v>
      </c>
      <c r="H359" s="2" t="s">
        <v>15</v>
      </c>
      <c r="I359" s="13"/>
    </row>
    <row r="360" spans="1:9" ht="15.75" thickBot="1" x14ac:dyDescent="0.3">
      <c r="A360" s="12" t="s">
        <v>1063</v>
      </c>
      <c r="B360" s="2" t="s">
        <v>1021</v>
      </c>
      <c r="C360" s="3" t="s">
        <v>2831</v>
      </c>
      <c r="D360" s="4">
        <v>1.5189999999999999</v>
      </c>
      <c r="E360" s="4">
        <v>0</v>
      </c>
      <c r="F360" s="2" t="s">
        <v>1064</v>
      </c>
      <c r="G360" s="32">
        <f t="shared" si="7"/>
        <v>1.5189999999999999</v>
      </c>
      <c r="H360" s="2" t="s">
        <v>1065</v>
      </c>
      <c r="I360" s="13"/>
    </row>
    <row r="361" spans="1:9" ht="45.75" thickBot="1" x14ac:dyDescent="0.3">
      <c r="A361" s="12" t="s">
        <v>1066</v>
      </c>
      <c r="B361" s="2" t="s">
        <v>1067</v>
      </c>
      <c r="C361" s="3" t="s">
        <v>2831</v>
      </c>
      <c r="D361" s="4">
        <v>0.19800000000000001</v>
      </c>
      <c r="E361" s="4">
        <v>0</v>
      </c>
      <c r="F361" s="2" t="s">
        <v>1068</v>
      </c>
      <c r="G361" s="32">
        <f t="shared" si="7"/>
        <v>0.19800000000000001</v>
      </c>
      <c r="H361" s="2" t="s">
        <v>1069</v>
      </c>
      <c r="I361" s="13"/>
    </row>
    <row r="362" spans="1:9" ht="45.75" thickBot="1" x14ac:dyDescent="0.3">
      <c r="A362" s="12" t="s">
        <v>1070</v>
      </c>
      <c r="B362" s="2" t="s">
        <v>1071</v>
      </c>
      <c r="C362" s="3" t="s">
        <v>2831</v>
      </c>
      <c r="D362" s="4">
        <v>0.44</v>
      </c>
      <c r="E362" s="4">
        <v>0</v>
      </c>
      <c r="F362" s="2" t="s">
        <v>1072</v>
      </c>
      <c r="G362" s="32">
        <f t="shared" si="7"/>
        <v>0.44</v>
      </c>
      <c r="H362" s="2" t="s">
        <v>1073</v>
      </c>
      <c r="I362" s="13"/>
    </row>
    <row r="363" spans="1:9" ht="45.75" thickBot="1" x14ac:dyDescent="0.3">
      <c r="A363" s="12" t="s">
        <v>1074</v>
      </c>
      <c r="B363" s="2" t="s">
        <v>1075</v>
      </c>
      <c r="C363" s="3" t="s">
        <v>2831</v>
      </c>
      <c r="D363" s="4">
        <v>1.4059999999999999</v>
      </c>
      <c r="E363" s="4">
        <v>0</v>
      </c>
      <c r="F363" s="2" t="s">
        <v>1076</v>
      </c>
      <c r="G363" s="32">
        <f t="shared" si="7"/>
        <v>1.4059999999999999</v>
      </c>
      <c r="H363" s="2" t="s">
        <v>1077</v>
      </c>
      <c r="I363" s="13"/>
    </row>
    <row r="364" spans="1:9" ht="30.75" thickBot="1" x14ac:dyDescent="0.3">
      <c r="A364" s="12" t="s">
        <v>1078</v>
      </c>
      <c r="B364" s="2" t="s">
        <v>1079</v>
      </c>
      <c r="C364" s="3" t="s">
        <v>2831</v>
      </c>
      <c r="D364" s="4">
        <v>0.55600000000000005</v>
      </c>
      <c r="E364" s="4">
        <v>0</v>
      </c>
      <c r="F364" s="2" t="s">
        <v>1080</v>
      </c>
      <c r="G364" s="32">
        <f t="shared" ref="G364:G425" si="8">D364</f>
        <v>0.55600000000000005</v>
      </c>
      <c r="H364" s="2" t="s">
        <v>1081</v>
      </c>
      <c r="I364" s="13"/>
    </row>
    <row r="365" spans="1:9" ht="45.75" thickBot="1" x14ac:dyDescent="0.3">
      <c r="A365" s="12" t="s">
        <v>1082</v>
      </c>
      <c r="B365" s="2" t="s">
        <v>1083</v>
      </c>
      <c r="C365" s="3" t="s">
        <v>2831</v>
      </c>
      <c r="D365" s="4">
        <v>0.68600000000000005</v>
      </c>
      <c r="E365" s="4">
        <v>0</v>
      </c>
      <c r="F365" s="2" t="s">
        <v>1084</v>
      </c>
      <c r="G365" s="32">
        <f t="shared" si="8"/>
        <v>0.68600000000000005</v>
      </c>
      <c r="H365" s="2" t="s">
        <v>96</v>
      </c>
      <c r="I365" s="13"/>
    </row>
    <row r="366" spans="1:9" ht="30.75" thickBot="1" x14ac:dyDescent="0.3">
      <c r="A366" s="12" t="s">
        <v>1085</v>
      </c>
      <c r="B366" s="2" t="s">
        <v>1086</v>
      </c>
      <c r="C366" s="3" t="s">
        <v>2831</v>
      </c>
      <c r="D366" s="4">
        <v>3.7200000286102295</v>
      </c>
      <c r="E366" s="4">
        <v>0</v>
      </c>
      <c r="F366" s="2" t="s">
        <v>1087</v>
      </c>
      <c r="G366" s="32">
        <f t="shared" si="8"/>
        <v>3.7200000286102295</v>
      </c>
      <c r="H366" s="2" t="s">
        <v>851</v>
      </c>
      <c r="I366" s="13"/>
    </row>
    <row r="367" spans="1:9" ht="60.75" thickBot="1" x14ac:dyDescent="0.3">
      <c r="A367" s="12" t="s">
        <v>1088</v>
      </c>
      <c r="B367" s="2" t="s">
        <v>1089</v>
      </c>
      <c r="C367" s="3" t="s">
        <v>2831</v>
      </c>
      <c r="D367" s="4">
        <v>0.77800000000000002</v>
      </c>
      <c r="E367" s="4">
        <v>0</v>
      </c>
      <c r="F367" s="2" t="s">
        <v>1090</v>
      </c>
      <c r="G367" s="32">
        <f t="shared" si="8"/>
        <v>0.77800000000000002</v>
      </c>
      <c r="H367" s="2" t="s">
        <v>15</v>
      </c>
      <c r="I367" s="13"/>
    </row>
    <row r="368" spans="1:9" ht="60.75" thickBot="1" x14ac:dyDescent="0.3">
      <c r="A368" s="12" t="s">
        <v>1091</v>
      </c>
      <c r="B368" s="2" t="s">
        <v>1092</v>
      </c>
      <c r="C368" s="3" t="s">
        <v>2831</v>
      </c>
      <c r="D368" s="4">
        <v>0.44600000000000001</v>
      </c>
      <c r="E368" s="4">
        <v>0</v>
      </c>
      <c r="F368" s="2" t="s">
        <v>1093</v>
      </c>
      <c r="G368" s="32">
        <f t="shared" si="8"/>
        <v>0.44600000000000001</v>
      </c>
      <c r="H368" s="2" t="s">
        <v>492</v>
      </c>
      <c r="I368" s="13"/>
    </row>
    <row r="369" spans="1:9" ht="30.75" thickBot="1" x14ac:dyDescent="0.3">
      <c r="A369" s="12" t="s">
        <v>1094</v>
      </c>
      <c r="B369" s="2" t="s">
        <v>1095</v>
      </c>
      <c r="C369" s="3" t="s">
        <v>2831</v>
      </c>
      <c r="D369" s="4">
        <v>2.6259999999999999</v>
      </c>
      <c r="E369" s="4">
        <v>0</v>
      </c>
      <c r="F369" s="2" t="s">
        <v>1096</v>
      </c>
      <c r="G369" s="32">
        <f t="shared" si="8"/>
        <v>2.6259999999999999</v>
      </c>
      <c r="H369" s="2" t="s">
        <v>851</v>
      </c>
      <c r="I369" s="13"/>
    </row>
    <row r="370" spans="1:9" ht="75.75" thickBot="1" x14ac:dyDescent="0.3">
      <c r="A370" s="12" t="s">
        <v>1097</v>
      </c>
      <c r="B370" s="2" t="s">
        <v>1098</v>
      </c>
      <c r="C370" s="3" t="s">
        <v>2831</v>
      </c>
      <c r="D370" s="4">
        <v>0.309</v>
      </c>
      <c r="E370" s="4">
        <v>0</v>
      </c>
      <c r="F370" s="2" t="s">
        <v>1099</v>
      </c>
      <c r="G370" s="32">
        <f t="shared" si="8"/>
        <v>0.309</v>
      </c>
      <c r="H370" s="2" t="s">
        <v>1100</v>
      </c>
      <c r="I370" s="13"/>
    </row>
    <row r="371" spans="1:9" ht="45.75" thickBot="1" x14ac:dyDescent="0.3">
      <c r="A371" s="12" t="s">
        <v>1101</v>
      </c>
      <c r="B371" s="2" t="s">
        <v>1102</v>
      </c>
      <c r="C371" s="3" t="s">
        <v>2831</v>
      </c>
      <c r="D371" s="4">
        <v>0.54700000000000004</v>
      </c>
      <c r="E371" s="4">
        <v>0</v>
      </c>
      <c r="F371" s="2" t="s">
        <v>1103</v>
      </c>
      <c r="G371" s="32">
        <f t="shared" si="8"/>
        <v>0.54700000000000004</v>
      </c>
      <c r="H371" s="2" t="s">
        <v>1104</v>
      </c>
      <c r="I371" s="13"/>
    </row>
    <row r="372" spans="1:9" ht="45.75" thickBot="1" x14ac:dyDescent="0.3">
      <c r="A372" s="12" t="s">
        <v>1105</v>
      </c>
      <c r="B372" s="2" t="s">
        <v>1106</v>
      </c>
      <c r="C372" s="3" t="s">
        <v>2831</v>
      </c>
      <c r="D372" s="4">
        <v>0.21</v>
      </c>
      <c r="E372" s="4">
        <v>0</v>
      </c>
      <c r="F372" s="2" t="s">
        <v>1107</v>
      </c>
      <c r="G372" s="32">
        <f t="shared" si="8"/>
        <v>0.21</v>
      </c>
      <c r="H372" s="2" t="s">
        <v>1108</v>
      </c>
      <c r="I372" s="13"/>
    </row>
    <row r="373" spans="1:9" ht="15.75" thickBot="1" x14ac:dyDescent="0.3">
      <c r="A373" s="12" t="s">
        <v>1109</v>
      </c>
      <c r="B373" s="2" t="s">
        <v>1110</v>
      </c>
      <c r="C373" s="3" t="s">
        <v>2831</v>
      </c>
      <c r="D373" s="4">
        <v>2.7810000000000001</v>
      </c>
      <c r="E373" s="4">
        <v>0</v>
      </c>
      <c r="F373" s="2" t="s">
        <v>1111</v>
      </c>
      <c r="G373" s="32">
        <f t="shared" si="8"/>
        <v>2.7810000000000001</v>
      </c>
      <c r="H373" s="2" t="s">
        <v>1112</v>
      </c>
      <c r="I373" s="13"/>
    </row>
    <row r="374" spans="1:9" ht="30.75" thickBot="1" x14ac:dyDescent="0.3">
      <c r="A374" s="12" t="s">
        <v>1113</v>
      </c>
      <c r="B374" s="2" t="s">
        <v>1014</v>
      </c>
      <c r="C374" s="3" t="s">
        <v>2831</v>
      </c>
      <c r="D374" s="4">
        <v>2.375</v>
      </c>
      <c r="E374" s="4">
        <v>0</v>
      </c>
      <c r="F374" s="2" t="s">
        <v>1114</v>
      </c>
      <c r="G374" s="32">
        <f t="shared" si="8"/>
        <v>2.375</v>
      </c>
      <c r="H374" s="2" t="s">
        <v>1115</v>
      </c>
      <c r="I374" s="13"/>
    </row>
    <row r="375" spans="1:9" ht="45.75" thickBot="1" x14ac:dyDescent="0.3">
      <c r="A375" s="12" t="s">
        <v>1116</v>
      </c>
      <c r="B375" s="2" t="s">
        <v>1117</v>
      </c>
      <c r="C375" s="3" t="s">
        <v>2831</v>
      </c>
      <c r="D375" s="4">
        <v>0.32700000000000001</v>
      </c>
      <c r="E375" s="4">
        <v>0</v>
      </c>
      <c r="F375" s="2" t="s">
        <v>1118</v>
      </c>
      <c r="G375" s="32">
        <f t="shared" si="8"/>
        <v>0.32700000000000001</v>
      </c>
      <c r="H375" s="2" t="s">
        <v>1119</v>
      </c>
      <c r="I375" s="13"/>
    </row>
    <row r="376" spans="1:9" ht="45.75" thickBot="1" x14ac:dyDescent="0.3">
      <c r="A376" s="12" t="s">
        <v>1120</v>
      </c>
      <c r="B376" s="2" t="s">
        <v>1121</v>
      </c>
      <c r="C376" s="3" t="s">
        <v>2831</v>
      </c>
      <c r="D376" s="4">
        <v>0.66800000000000004</v>
      </c>
      <c r="E376" s="4">
        <v>0</v>
      </c>
      <c r="F376" s="2" t="s">
        <v>1122</v>
      </c>
      <c r="G376" s="32">
        <f t="shared" si="8"/>
        <v>0.66800000000000004</v>
      </c>
      <c r="H376" s="2" t="s">
        <v>1123</v>
      </c>
      <c r="I376" s="13"/>
    </row>
    <row r="377" spans="1:9" ht="45.75" thickBot="1" x14ac:dyDescent="0.3">
      <c r="A377" s="12" t="s">
        <v>1124</v>
      </c>
      <c r="B377" s="2" t="s">
        <v>1125</v>
      </c>
      <c r="C377" s="3" t="s">
        <v>2831</v>
      </c>
      <c r="D377" s="4">
        <v>0.33600000000000002</v>
      </c>
      <c r="E377" s="4">
        <v>0</v>
      </c>
      <c r="F377" s="2" t="s">
        <v>1126</v>
      </c>
      <c r="G377" s="32">
        <f t="shared" si="8"/>
        <v>0.33600000000000002</v>
      </c>
      <c r="H377" s="2" t="s">
        <v>1127</v>
      </c>
      <c r="I377" s="13"/>
    </row>
    <row r="378" spans="1:9" ht="75.75" thickBot="1" x14ac:dyDescent="0.3">
      <c r="A378" s="12" t="s">
        <v>1128</v>
      </c>
      <c r="B378" s="2" t="s">
        <v>1129</v>
      </c>
      <c r="C378" s="3" t="s">
        <v>2831</v>
      </c>
      <c r="D378" s="4">
        <v>1.093</v>
      </c>
      <c r="E378" s="4">
        <v>0</v>
      </c>
      <c r="F378" s="2" t="s">
        <v>1130</v>
      </c>
      <c r="G378" s="32">
        <f t="shared" si="8"/>
        <v>1.093</v>
      </c>
      <c r="H378" s="2" t="s">
        <v>1131</v>
      </c>
      <c r="I378" s="13"/>
    </row>
    <row r="379" spans="1:9" ht="30.75" thickBot="1" x14ac:dyDescent="0.3">
      <c r="A379" s="12" t="s">
        <v>1132</v>
      </c>
      <c r="B379" s="2" t="s">
        <v>1133</v>
      </c>
      <c r="C379" s="3" t="s">
        <v>2831</v>
      </c>
      <c r="D379" s="4">
        <v>2.4350000000000001</v>
      </c>
      <c r="E379" s="4">
        <v>0</v>
      </c>
      <c r="F379" s="2" t="s">
        <v>1134</v>
      </c>
      <c r="G379" s="32">
        <f t="shared" si="8"/>
        <v>2.4350000000000001</v>
      </c>
      <c r="H379" s="2" t="s">
        <v>182</v>
      </c>
      <c r="I379" s="13"/>
    </row>
    <row r="380" spans="1:9" ht="30.75" thickBot="1" x14ac:dyDescent="0.3">
      <c r="A380" s="12" t="s">
        <v>1135</v>
      </c>
      <c r="B380" s="2" t="s">
        <v>1136</v>
      </c>
      <c r="C380" s="3" t="s">
        <v>2831</v>
      </c>
      <c r="D380" s="4">
        <v>2.0680000000000001</v>
      </c>
      <c r="E380" s="4">
        <v>0</v>
      </c>
      <c r="F380" s="2" t="s">
        <v>1137</v>
      </c>
      <c r="G380" s="32">
        <f t="shared" si="8"/>
        <v>2.0680000000000001</v>
      </c>
      <c r="H380" s="2" t="s">
        <v>157</v>
      </c>
      <c r="I380" s="13"/>
    </row>
    <row r="381" spans="1:9" ht="45.75" thickBot="1" x14ac:dyDescent="0.3">
      <c r="A381" s="12" t="s">
        <v>1138</v>
      </c>
      <c r="B381" s="2" t="s">
        <v>1139</v>
      </c>
      <c r="C381" s="3" t="s">
        <v>2831</v>
      </c>
      <c r="D381" s="4">
        <v>0.20599999999999999</v>
      </c>
      <c r="E381" s="4">
        <v>0</v>
      </c>
      <c r="F381" s="2" t="s">
        <v>1140</v>
      </c>
      <c r="G381" s="32">
        <f t="shared" si="8"/>
        <v>0.20599999999999999</v>
      </c>
      <c r="H381" s="2" t="s">
        <v>1130</v>
      </c>
      <c r="I381" s="13"/>
    </row>
    <row r="382" spans="1:9" ht="45.75" thickBot="1" x14ac:dyDescent="0.3">
      <c r="A382" s="12" t="s">
        <v>1141</v>
      </c>
      <c r="B382" s="2" t="s">
        <v>1142</v>
      </c>
      <c r="C382" s="3" t="s">
        <v>2831</v>
      </c>
      <c r="D382" s="4">
        <v>0.19700000000000001</v>
      </c>
      <c r="E382" s="4">
        <v>0</v>
      </c>
      <c r="F382" s="2" t="s">
        <v>1143</v>
      </c>
      <c r="G382" s="32">
        <f t="shared" si="8"/>
        <v>0.19700000000000001</v>
      </c>
      <c r="H382" s="2" t="s">
        <v>1144</v>
      </c>
      <c r="I382" s="13"/>
    </row>
    <row r="383" spans="1:9" ht="45.75" thickBot="1" x14ac:dyDescent="0.3">
      <c r="A383" s="12" t="s">
        <v>1145</v>
      </c>
      <c r="B383" s="2" t="s">
        <v>1146</v>
      </c>
      <c r="C383" s="3" t="s">
        <v>2831</v>
      </c>
      <c r="D383" s="4">
        <v>0.10299999999999999</v>
      </c>
      <c r="E383" s="4">
        <v>0</v>
      </c>
      <c r="F383" s="2" t="s">
        <v>854</v>
      </c>
      <c r="G383" s="32">
        <f t="shared" si="8"/>
        <v>0.10299999999999999</v>
      </c>
      <c r="H383" s="2" t="s">
        <v>1147</v>
      </c>
      <c r="I383" s="13"/>
    </row>
    <row r="384" spans="1:9" ht="45.75" thickBot="1" x14ac:dyDescent="0.3">
      <c r="A384" s="12" t="s">
        <v>1148</v>
      </c>
      <c r="B384" s="2" t="s">
        <v>1149</v>
      </c>
      <c r="C384" s="3" t="s">
        <v>2831</v>
      </c>
      <c r="D384" s="4">
        <v>1.944</v>
      </c>
      <c r="E384" s="4">
        <v>0</v>
      </c>
      <c r="F384" s="2" t="s">
        <v>1004</v>
      </c>
      <c r="G384" s="32">
        <f t="shared" si="8"/>
        <v>1.944</v>
      </c>
      <c r="H384" s="2" t="s">
        <v>117</v>
      </c>
      <c r="I384" s="13"/>
    </row>
    <row r="385" spans="1:9" ht="45.75" thickBot="1" x14ac:dyDescent="0.3">
      <c r="A385" s="12" t="s">
        <v>1150</v>
      </c>
      <c r="B385" s="2" t="s">
        <v>1151</v>
      </c>
      <c r="C385" s="3" t="s">
        <v>2831</v>
      </c>
      <c r="D385" s="4">
        <v>0.35399999999999998</v>
      </c>
      <c r="E385" s="4">
        <v>0</v>
      </c>
      <c r="F385" s="2" t="s">
        <v>1152</v>
      </c>
      <c r="G385" s="32">
        <f t="shared" si="8"/>
        <v>0.35399999999999998</v>
      </c>
      <c r="H385" s="2" t="s">
        <v>96</v>
      </c>
      <c r="I385" s="13"/>
    </row>
    <row r="386" spans="1:9" ht="30.75" thickBot="1" x14ac:dyDescent="0.3">
      <c r="A386" s="12" t="s">
        <v>1153</v>
      </c>
      <c r="B386" s="2" t="s">
        <v>2922</v>
      </c>
      <c r="C386" s="3" t="s">
        <v>2831</v>
      </c>
      <c r="D386" s="4">
        <v>0.51200000000000001</v>
      </c>
      <c r="E386" s="4">
        <v>0</v>
      </c>
      <c r="F386" s="2" t="s">
        <v>1154</v>
      </c>
      <c r="G386" s="32">
        <f t="shared" si="8"/>
        <v>0.51200000000000001</v>
      </c>
      <c r="H386" s="2" t="s">
        <v>1154</v>
      </c>
      <c r="I386" s="13" t="s">
        <v>1155</v>
      </c>
    </row>
    <row r="387" spans="1:9" ht="30.75" thickBot="1" x14ac:dyDescent="0.3">
      <c r="A387" s="12" t="s">
        <v>1156</v>
      </c>
      <c r="B387" s="2" t="s">
        <v>2923</v>
      </c>
      <c r="C387" s="3" t="s">
        <v>2831</v>
      </c>
      <c r="D387" s="4">
        <v>0.151</v>
      </c>
      <c r="E387" s="4">
        <v>0</v>
      </c>
      <c r="F387" s="2" t="s">
        <v>1157</v>
      </c>
      <c r="G387" s="32">
        <f t="shared" si="8"/>
        <v>0.151</v>
      </c>
      <c r="H387" s="2" t="s">
        <v>837</v>
      </c>
      <c r="I387" s="13" t="s">
        <v>1155</v>
      </c>
    </row>
    <row r="388" spans="1:9" ht="30.75" thickBot="1" x14ac:dyDescent="0.3">
      <c r="A388" s="12" t="s">
        <v>1158</v>
      </c>
      <c r="B388" s="2" t="s">
        <v>2923</v>
      </c>
      <c r="C388" s="3" t="s">
        <v>2831</v>
      </c>
      <c r="D388" s="4">
        <v>0.104</v>
      </c>
      <c r="E388" s="4">
        <v>0</v>
      </c>
      <c r="F388" s="2" t="s">
        <v>1159</v>
      </c>
      <c r="G388" s="32">
        <f t="shared" si="8"/>
        <v>0.104</v>
      </c>
      <c r="H388" s="2" t="s">
        <v>399</v>
      </c>
      <c r="I388" s="13" t="s">
        <v>1155</v>
      </c>
    </row>
    <row r="389" spans="1:9" ht="30.75" thickBot="1" x14ac:dyDescent="0.3">
      <c r="A389" s="12" t="s">
        <v>1160</v>
      </c>
      <c r="B389" s="2" t="s">
        <v>2924</v>
      </c>
      <c r="C389" s="3" t="s">
        <v>2831</v>
      </c>
      <c r="D389" s="4">
        <v>0.42099999999999999</v>
      </c>
      <c r="E389" s="4">
        <v>0</v>
      </c>
      <c r="F389" s="2" t="s">
        <v>1161</v>
      </c>
      <c r="G389" s="32">
        <f t="shared" si="8"/>
        <v>0.42099999999999999</v>
      </c>
      <c r="H389" s="2" t="s">
        <v>1162</v>
      </c>
      <c r="I389" s="13" t="s">
        <v>1155</v>
      </c>
    </row>
    <row r="390" spans="1:9" ht="30.75" thickBot="1" x14ac:dyDescent="0.3">
      <c r="A390" s="12" t="s">
        <v>1163</v>
      </c>
      <c r="B390" s="2" t="s">
        <v>335</v>
      </c>
      <c r="C390" s="3" t="s">
        <v>2831</v>
      </c>
      <c r="D390" s="4">
        <v>0.79400000000000004</v>
      </c>
      <c r="E390" s="4">
        <v>0</v>
      </c>
      <c r="F390" s="2" t="s">
        <v>1164</v>
      </c>
      <c r="G390" s="32">
        <f t="shared" si="8"/>
        <v>0.79400000000000004</v>
      </c>
      <c r="H390" s="2" t="s">
        <v>1165</v>
      </c>
      <c r="I390" s="13" t="s">
        <v>1166</v>
      </c>
    </row>
    <row r="391" spans="1:9" ht="30.75" thickBot="1" x14ac:dyDescent="0.3">
      <c r="A391" s="12" t="s">
        <v>1167</v>
      </c>
      <c r="B391" s="2" t="s">
        <v>1168</v>
      </c>
      <c r="C391" s="3" t="s">
        <v>2831</v>
      </c>
      <c r="D391" s="4">
        <v>0.46200000000000002</v>
      </c>
      <c r="E391" s="4">
        <v>0</v>
      </c>
      <c r="F391" s="2" t="s">
        <v>1169</v>
      </c>
      <c r="G391" s="32">
        <f t="shared" si="8"/>
        <v>0.46200000000000002</v>
      </c>
      <c r="H391" s="2" t="s">
        <v>1170</v>
      </c>
      <c r="I391" s="13" t="s">
        <v>1166</v>
      </c>
    </row>
    <row r="392" spans="1:9" ht="30.75" thickBot="1" x14ac:dyDescent="0.3">
      <c r="A392" s="12" t="s">
        <v>1172</v>
      </c>
      <c r="B392" s="2" t="s">
        <v>3172</v>
      </c>
      <c r="C392" s="3" t="s">
        <v>2831</v>
      </c>
      <c r="D392" s="4">
        <v>0.751</v>
      </c>
      <c r="E392" s="4">
        <v>0</v>
      </c>
      <c r="F392" s="2" t="s">
        <v>1171</v>
      </c>
      <c r="G392" s="32">
        <f t="shared" si="8"/>
        <v>0.751</v>
      </c>
      <c r="H392" s="2" t="s">
        <v>1173</v>
      </c>
      <c r="I392" s="13" t="s">
        <v>1166</v>
      </c>
    </row>
    <row r="393" spans="1:9" ht="30.75" thickBot="1" x14ac:dyDescent="0.3">
      <c r="A393" s="12" t="s">
        <v>1174</v>
      </c>
      <c r="B393" s="2" t="s">
        <v>2892</v>
      </c>
      <c r="C393" s="3" t="s">
        <v>2831</v>
      </c>
      <c r="D393" s="4">
        <v>5.7000000000000002E-2</v>
      </c>
      <c r="E393" s="4">
        <v>0</v>
      </c>
      <c r="F393" s="2" t="s">
        <v>1175</v>
      </c>
      <c r="G393" s="32">
        <f t="shared" si="8"/>
        <v>5.7000000000000002E-2</v>
      </c>
      <c r="H393" s="2" t="s">
        <v>1176</v>
      </c>
      <c r="I393" s="13" t="s">
        <v>1166</v>
      </c>
    </row>
    <row r="394" spans="1:9" ht="30.75" thickBot="1" x14ac:dyDescent="0.3">
      <c r="A394" s="12" t="s">
        <v>1177</v>
      </c>
      <c r="B394" s="2" t="s">
        <v>1178</v>
      </c>
      <c r="C394" s="3" t="s">
        <v>2831</v>
      </c>
      <c r="D394" s="4">
        <v>0.112</v>
      </c>
      <c r="E394" s="4">
        <v>0</v>
      </c>
      <c r="F394" s="2" t="s">
        <v>1179</v>
      </c>
      <c r="G394" s="32">
        <f t="shared" si="8"/>
        <v>0.112</v>
      </c>
      <c r="H394" s="2" t="s">
        <v>1180</v>
      </c>
      <c r="I394" s="13" t="s">
        <v>1166</v>
      </c>
    </row>
    <row r="395" spans="1:9" ht="30.75" thickBot="1" x14ac:dyDescent="0.3">
      <c r="A395" s="12" t="s">
        <v>1181</v>
      </c>
      <c r="B395" s="2" t="s">
        <v>1182</v>
      </c>
      <c r="C395" s="3" t="s">
        <v>2831</v>
      </c>
      <c r="D395" s="4">
        <v>0.91300000000000003</v>
      </c>
      <c r="E395" s="4">
        <v>0</v>
      </c>
      <c r="F395" s="2" t="s">
        <v>1183</v>
      </c>
      <c r="G395" s="32">
        <f t="shared" si="8"/>
        <v>0.91300000000000003</v>
      </c>
      <c r="H395" s="2" t="s">
        <v>1131</v>
      </c>
      <c r="I395" s="13" t="s">
        <v>1166</v>
      </c>
    </row>
    <row r="396" spans="1:9" ht="30.75" thickBot="1" x14ac:dyDescent="0.3">
      <c r="A396" s="12" t="s">
        <v>1184</v>
      </c>
      <c r="B396" s="2" t="s">
        <v>3135</v>
      </c>
      <c r="C396" s="3" t="s">
        <v>2831</v>
      </c>
      <c r="D396" s="4">
        <v>0.14899999999999999</v>
      </c>
      <c r="E396" s="4">
        <v>0</v>
      </c>
      <c r="F396" s="2" t="s">
        <v>1185</v>
      </c>
      <c r="G396" s="32">
        <f t="shared" si="8"/>
        <v>0.14899999999999999</v>
      </c>
      <c r="H396" s="2" t="s">
        <v>1186</v>
      </c>
      <c r="I396" s="13" t="s">
        <v>1166</v>
      </c>
    </row>
    <row r="397" spans="1:9" ht="30.75" thickBot="1" x14ac:dyDescent="0.3">
      <c r="A397" s="12" t="s">
        <v>1187</v>
      </c>
      <c r="B397" s="2" t="s">
        <v>1213</v>
      </c>
      <c r="C397" s="3" t="s">
        <v>2831</v>
      </c>
      <c r="D397" s="4">
        <v>0.187</v>
      </c>
      <c r="E397" s="4">
        <v>0</v>
      </c>
      <c r="F397" s="2" t="s">
        <v>1188</v>
      </c>
      <c r="G397" s="32">
        <f t="shared" si="8"/>
        <v>0.187</v>
      </c>
      <c r="H397" s="2" t="s">
        <v>1189</v>
      </c>
      <c r="I397" s="13" t="s">
        <v>1166</v>
      </c>
    </row>
    <row r="398" spans="1:9" ht="30.75" thickBot="1" x14ac:dyDescent="0.3">
      <c r="A398" s="12" t="s">
        <v>1190</v>
      </c>
      <c r="B398" s="2" t="s">
        <v>258</v>
      </c>
      <c r="C398" s="3" t="s">
        <v>2831</v>
      </c>
      <c r="D398" s="4">
        <v>1.0189999999999999</v>
      </c>
      <c r="E398" s="4">
        <v>0</v>
      </c>
      <c r="F398" s="2" t="s">
        <v>1191</v>
      </c>
      <c r="G398" s="32">
        <f t="shared" si="8"/>
        <v>1.0189999999999999</v>
      </c>
      <c r="H398" s="2" t="s">
        <v>1137</v>
      </c>
      <c r="I398" s="13" t="s">
        <v>1166</v>
      </c>
    </row>
    <row r="399" spans="1:9" ht="30.75" thickBot="1" x14ac:dyDescent="0.3">
      <c r="A399" s="12" t="s">
        <v>1192</v>
      </c>
      <c r="B399" s="2" t="s">
        <v>3136</v>
      </c>
      <c r="C399" s="3" t="s">
        <v>2831</v>
      </c>
      <c r="D399" s="4">
        <v>0.123</v>
      </c>
      <c r="E399" s="4">
        <v>0</v>
      </c>
      <c r="F399" s="2" t="s">
        <v>1193</v>
      </c>
      <c r="G399" s="32">
        <f t="shared" si="8"/>
        <v>0.123</v>
      </c>
      <c r="H399" s="2" t="s">
        <v>1194</v>
      </c>
      <c r="I399" s="13" t="s">
        <v>1166</v>
      </c>
    </row>
    <row r="400" spans="1:9" ht="30.75" thickBot="1" x14ac:dyDescent="0.3">
      <c r="A400" s="12" t="s">
        <v>1195</v>
      </c>
      <c r="B400" s="2" t="s">
        <v>1182</v>
      </c>
      <c r="C400" s="3" t="s">
        <v>2831</v>
      </c>
      <c r="D400" s="4">
        <v>0.127</v>
      </c>
      <c r="E400" s="4">
        <v>0</v>
      </c>
      <c r="F400" s="2" t="s">
        <v>1196</v>
      </c>
      <c r="G400" s="32">
        <f t="shared" si="8"/>
        <v>0.127</v>
      </c>
      <c r="H400" s="2" t="s">
        <v>1197</v>
      </c>
      <c r="I400" s="13" t="s">
        <v>1166</v>
      </c>
    </row>
    <row r="401" spans="1:9" ht="30.75" thickBot="1" x14ac:dyDescent="0.3">
      <c r="A401" s="12" t="s">
        <v>1198</v>
      </c>
      <c r="B401" s="2" t="s">
        <v>1199</v>
      </c>
      <c r="C401" s="3" t="s">
        <v>2831</v>
      </c>
      <c r="D401" s="4">
        <v>0.29799999999999999</v>
      </c>
      <c r="E401" s="4">
        <v>0</v>
      </c>
      <c r="F401" s="2" t="s">
        <v>1200</v>
      </c>
      <c r="G401" s="32">
        <f t="shared" si="8"/>
        <v>0.29799999999999999</v>
      </c>
      <c r="H401" s="2" t="s">
        <v>1201</v>
      </c>
      <c r="I401" s="13" t="s">
        <v>1166</v>
      </c>
    </row>
    <row r="402" spans="1:9" ht="30.75" thickBot="1" x14ac:dyDescent="0.3">
      <c r="A402" s="12" t="s">
        <v>1202</v>
      </c>
      <c r="B402" s="2" t="s">
        <v>1203</v>
      </c>
      <c r="C402" s="3" t="s">
        <v>2831</v>
      </c>
      <c r="D402" s="4">
        <v>0.38600000000000001</v>
      </c>
      <c r="E402" s="4">
        <v>0</v>
      </c>
      <c r="F402" s="2" t="s">
        <v>1204</v>
      </c>
      <c r="G402" s="32">
        <f t="shared" si="8"/>
        <v>0.38600000000000001</v>
      </c>
      <c r="H402" s="2" t="s">
        <v>1205</v>
      </c>
      <c r="I402" s="13" t="s">
        <v>1166</v>
      </c>
    </row>
    <row r="403" spans="1:9" ht="30.75" thickBot="1" x14ac:dyDescent="0.3">
      <c r="A403" s="12" t="s">
        <v>1206</v>
      </c>
      <c r="B403" s="2" t="s">
        <v>2926</v>
      </c>
      <c r="C403" s="3" t="s">
        <v>2831</v>
      </c>
      <c r="D403" s="4">
        <v>4.9000000000000002E-2</v>
      </c>
      <c r="E403" s="4">
        <v>0</v>
      </c>
      <c r="F403" s="2" t="s">
        <v>1207</v>
      </c>
      <c r="G403" s="32">
        <f t="shared" si="8"/>
        <v>4.9000000000000002E-2</v>
      </c>
      <c r="H403" s="2" t="s">
        <v>1208</v>
      </c>
      <c r="I403" s="13" t="s">
        <v>1166</v>
      </c>
    </row>
    <row r="404" spans="1:9" ht="30.75" thickBot="1" x14ac:dyDescent="0.3">
      <c r="A404" s="12" t="s">
        <v>1209</v>
      </c>
      <c r="B404" s="2" t="s">
        <v>2925</v>
      </c>
      <c r="C404" s="3" t="s">
        <v>2831</v>
      </c>
      <c r="D404" s="4">
        <v>7.4999999999999997E-2</v>
      </c>
      <c r="E404" s="4">
        <v>0</v>
      </c>
      <c r="F404" s="2" t="s">
        <v>1210</v>
      </c>
      <c r="G404" s="32">
        <f t="shared" si="8"/>
        <v>7.4999999999999997E-2</v>
      </c>
      <c r="H404" s="2" t="s">
        <v>1211</v>
      </c>
      <c r="I404" s="13" t="s">
        <v>1166</v>
      </c>
    </row>
    <row r="405" spans="1:9" ht="30.75" thickBot="1" x14ac:dyDescent="0.3">
      <c r="A405" s="12" t="s">
        <v>1212</v>
      </c>
      <c r="B405" s="2" t="s">
        <v>1213</v>
      </c>
      <c r="C405" s="3" t="s">
        <v>2831</v>
      </c>
      <c r="D405" s="4">
        <v>0.127</v>
      </c>
      <c r="E405" s="4">
        <v>0</v>
      </c>
      <c r="F405" s="2" t="s">
        <v>1194</v>
      </c>
      <c r="G405" s="32">
        <f t="shared" si="8"/>
        <v>0.127</v>
      </c>
      <c r="H405" s="2" t="s">
        <v>1214</v>
      </c>
      <c r="I405" s="13" t="s">
        <v>1166</v>
      </c>
    </row>
    <row r="406" spans="1:9" ht="30.75" thickBot="1" x14ac:dyDescent="0.3">
      <c r="A406" s="12" t="s">
        <v>1215</v>
      </c>
      <c r="B406" s="2" t="s">
        <v>2927</v>
      </c>
      <c r="C406" s="3" t="s">
        <v>2831</v>
      </c>
      <c r="D406" s="4">
        <v>0.61599999999999999</v>
      </c>
      <c r="E406" s="4">
        <v>0</v>
      </c>
      <c r="F406" s="2" t="s">
        <v>1216</v>
      </c>
      <c r="G406" s="32">
        <f t="shared" si="8"/>
        <v>0.61599999999999999</v>
      </c>
      <c r="H406" s="2" t="s">
        <v>1217</v>
      </c>
      <c r="I406" s="13" t="s">
        <v>1166</v>
      </c>
    </row>
    <row r="407" spans="1:9" ht="30.75" thickBot="1" x14ac:dyDescent="0.3">
      <c r="A407" s="12" t="s">
        <v>1218</v>
      </c>
      <c r="B407" s="2" t="s">
        <v>1219</v>
      </c>
      <c r="C407" s="3" t="s">
        <v>2831</v>
      </c>
      <c r="D407" s="4">
        <v>0.31799998879432678</v>
      </c>
      <c r="E407" s="4">
        <v>0</v>
      </c>
      <c r="F407" s="2" t="s">
        <v>1220</v>
      </c>
      <c r="G407" s="32">
        <f t="shared" si="8"/>
        <v>0.31799998879432678</v>
      </c>
      <c r="H407" s="2" t="s">
        <v>92</v>
      </c>
      <c r="I407" s="13" t="s">
        <v>1166</v>
      </c>
    </row>
    <row r="408" spans="1:9" ht="30.75" thickBot="1" x14ac:dyDescent="0.3">
      <c r="A408" s="12" t="s">
        <v>1221</v>
      </c>
      <c r="B408" s="2" t="s">
        <v>1222</v>
      </c>
      <c r="C408" s="3" t="s">
        <v>2831</v>
      </c>
      <c r="D408" s="4">
        <v>0.41</v>
      </c>
      <c r="E408" s="4">
        <v>0</v>
      </c>
      <c r="F408" s="2" t="s">
        <v>1205</v>
      </c>
      <c r="G408" s="32">
        <f t="shared" si="8"/>
        <v>0.41</v>
      </c>
      <c r="H408" s="2" t="s">
        <v>1223</v>
      </c>
      <c r="I408" s="13" t="s">
        <v>1166</v>
      </c>
    </row>
    <row r="409" spans="1:9" ht="30.75" thickBot="1" x14ac:dyDescent="0.3">
      <c r="A409" s="12" t="s">
        <v>1224</v>
      </c>
      <c r="B409" s="2" t="s">
        <v>1225</v>
      </c>
      <c r="C409" s="3" t="s">
        <v>2831</v>
      </c>
      <c r="D409" s="4">
        <v>0.26900000000000002</v>
      </c>
      <c r="E409" s="4">
        <v>0</v>
      </c>
      <c r="F409" s="2" t="s">
        <v>1226</v>
      </c>
      <c r="G409" s="32">
        <f t="shared" si="8"/>
        <v>0.26900000000000002</v>
      </c>
      <c r="H409" s="2" t="s">
        <v>1227</v>
      </c>
      <c r="I409" s="13" t="s">
        <v>1166</v>
      </c>
    </row>
    <row r="410" spans="1:9" ht="30.75" thickBot="1" x14ac:dyDescent="0.3">
      <c r="A410" s="12" t="s">
        <v>1228</v>
      </c>
      <c r="B410" s="2" t="s">
        <v>1229</v>
      </c>
      <c r="C410" s="3" t="s">
        <v>2831</v>
      </c>
      <c r="D410" s="4">
        <v>0.16500000000000001</v>
      </c>
      <c r="E410" s="4">
        <v>0</v>
      </c>
      <c r="F410" s="2" t="s">
        <v>1230</v>
      </c>
      <c r="G410" s="32">
        <f t="shared" si="8"/>
        <v>0.16500000000000001</v>
      </c>
      <c r="H410" s="2" t="s">
        <v>1231</v>
      </c>
      <c r="I410" s="13" t="s">
        <v>1166</v>
      </c>
    </row>
    <row r="411" spans="1:9" ht="30.75" thickBot="1" x14ac:dyDescent="0.3">
      <c r="A411" s="12" t="s">
        <v>1232</v>
      </c>
      <c r="B411" s="2" t="s">
        <v>2928</v>
      </c>
      <c r="C411" s="3" t="s">
        <v>2831</v>
      </c>
      <c r="D411" s="4">
        <v>0.10100000000000001</v>
      </c>
      <c r="E411" s="4">
        <v>0</v>
      </c>
      <c r="F411" s="2" t="s">
        <v>1233</v>
      </c>
      <c r="G411" s="32">
        <f t="shared" si="8"/>
        <v>0.10100000000000001</v>
      </c>
      <c r="H411" s="2" t="s">
        <v>1234</v>
      </c>
      <c r="I411" s="13" t="s">
        <v>1166</v>
      </c>
    </row>
    <row r="412" spans="1:9" ht="30.75" thickBot="1" x14ac:dyDescent="0.3">
      <c r="A412" s="12" t="s">
        <v>1235</v>
      </c>
      <c r="B412" s="2" t="s">
        <v>1236</v>
      </c>
      <c r="C412" s="3" t="s">
        <v>2831</v>
      </c>
      <c r="D412" s="4">
        <v>0.32200000000000001</v>
      </c>
      <c r="E412" s="4">
        <v>0</v>
      </c>
      <c r="F412" s="2" t="s">
        <v>1237</v>
      </c>
      <c r="G412" s="32">
        <f t="shared" si="8"/>
        <v>0.32200000000000001</v>
      </c>
      <c r="H412" s="2" t="s">
        <v>1223</v>
      </c>
      <c r="I412" s="13" t="s">
        <v>1166</v>
      </c>
    </row>
    <row r="413" spans="1:9" ht="30.75" thickBot="1" x14ac:dyDescent="0.3">
      <c r="A413" s="12" t="s">
        <v>1238</v>
      </c>
      <c r="B413" s="2" t="s">
        <v>2893</v>
      </c>
      <c r="C413" s="3" t="s">
        <v>2831</v>
      </c>
      <c r="D413" s="4">
        <v>0.48299999999999998</v>
      </c>
      <c r="E413" s="4">
        <v>0</v>
      </c>
      <c r="F413" s="2" t="s">
        <v>1223</v>
      </c>
      <c r="G413" s="32">
        <f t="shared" si="8"/>
        <v>0.48299999999999998</v>
      </c>
      <c r="H413" s="2" t="s">
        <v>1137</v>
      </c>
      <c r="I413" s="13" t="s">
        <v>1166</v>
      </c>
    </row>
    <row r="414" spans="1:9" ht="30.75" thickBot="1" x14ac:dyDescent="0.3">
      <c r="A414" s="12" t="s">
        <v>1239</v>
      </c>
      <c r="B414" s="2" t="s">
        <v>2929</v>
      </c>
      <c r="C414" s="3" t="s">
        <v>2831</v>
      </c>
      <c r="D414" s="4">
        <v>1.151</v>
      </c>
      <c r="E414" s="4">
        <v>0</v>
      </c>
      <c r="F414" s="2" t="s">
        <v>1240</v>
      </c>
      <c r="G414" s="32">
        <f t="shared" si="8"/>
        <v>1.151</v>
      </c>
      <c r="H414" s="2" t="s">
        <v>879</v>
      </c>
      <c r="I414" s="13" t="s">
        <v>1166</v>
      </c>
    </row>
    <row r="415" spans="1:9" ht="30.75" thickBot="1" x14ac:dyDescent="0.3">
      <c r="A415" s="12" t="s">
        <v>1241</v>
      </c>
      <c r="B415" s="2" t="s">
        <v>2930</v>
      </c>
      <c r="C415" s="3" t="s">
        <v>2831</v>
      </c>
      <c r="D415" s="4">
        <v>0.28899999999999998</v>
      </c>
      <c r="E415" s="4">
        <v>0</v>
      </c>
      <c r="F415" s="2" t="s">
        <v>1242</v>
      </c>
      <c r="G415" s="32">
        <f t="shared" si="8"/>
        <v>0.28899999999999998</v>
      </c>
      <c r="H415" s="2" t="s">
        <v>1243</v>
      </c>
      <c r="I415" s="13" t="s">
        <v>1166</v>
      </c>
    </row>
    <row r="416" spans="1:9" ht="30.75" thickBot="1" x14ac:dyDescent="0.3">
      <c r="A416" s="12" t="s">
        <v>1244</v>
      </c>
      <c r="B416" s="2" t="s">
        <v>3173</v>
      </c>
      <c r="C416" s="3" t="s">
        <v>2831</v>
      </c>
      <c r="D416" s="4">
        <v>0.219</v>
      </c>
      <c r="E416" s="4">
        <v>0</v>
      </c>
      <c r="F416" s="2" t="s">
        <v>1245</v>
      </c>
      <c r="G416" s="32">
        <f t="shared" si="8"/>
        <v>0.219</v>
      </c>
      <c r="H416" s="2" t="s">
        <v>1246</v>
      </c>
      <c r="I416" s="13" t="s">
        <v>1166</v>
      </c>
    </row>
    <row r="417" spans="1:9" ht="30.75" thickBot="1" x14ac:dyDescent="0.3">
      <c r="A417" s="12" t="s">
        <v>1247</v>
      </c>
      <c r="B417" s="2" t="s">
        <v>1248</v>
      </c>
      <c r="C417" s="3" t="s">
        <v>2831</v>
      </c>
      <c r="D417" s="4">
        <v>0.36099999999999999</v>
      </c>
      <c r="E417" s="4">
        <v>0</v>
      </c>
      <c r="F417" s="2" t="s">
        <v>549</v>
      </c>
      <c r="G417" s="32">
        <f t="shared" si="8"/>
        <v>0.36099999999999999</v>
      </c>
      <c r="H417" s="2" t="s">
        <v>1130</v>
      </c>
      <c r="I417" s="13" t="s">
        <v>1166</v>
      </c>
    </row>
    <row r="418" spans="1:9" ht="30.75" thickBot="1" x14ac:dyDescent="0.3">
      <c r="A418" s="12" t="s">
        <v>1249</v>
      </c>
      <c r="B418" s="2" t="s">
        <v>1250</v>
      </c>
      <c r="C418" s="3" t="s">
        <v>2831</v>
      </c>
      <c r="D418" s="4">
        <v>0.54500001668930054</v>
      </c>
      <c r="E418" s="4">
        <v>0</v>
      </c>
      <c r="F418" s="2" t="s">
        <v>1251</v>
      </c>
      <c r="G418" s="32">
        <f t="shared" si="8"/>
        <v>0.54500001668930054</v>
      </c>
      <c r="H418" s="2" t="s">
        <v>1252</v>
      </c>
      <c r="I418" s="13" t="s">
        <v>1166</v>
      </c>
    </row>
    <row r="419" spans="1:9" ht="30.75" thickBot="1" x14ac:dyDescent="0.3">
      <c r="A419" s="12" t="s">
        <v>1253</v>
      </c>
      <c r="B419" s="2" t="s">
        <v>308</v>
      </c>
      <c r="C419" s="3" t="s">
        <v>2831</v>
      </c>
      <c r="D419" s="4">
        <v>0.97399999999999998</v>
      </c>
      <c r="E419" s="4">
        <v>0</v>
      </c>
      <c r="F419" s="2" t="s">
        <v>1254</v>
      </c>
      <c r="G419" s="32">
        <f t="shared" si="8"/>
        <v>0.97399999999999998</v>
      </c>
      <c r="H419" s="2" t="s">
        <v>1255</v>
      </c>
      <c r="I419" s="13" t="s">
        <v>1166</v>
      </c>
    </row>
    <row r="420" spans="1:9" ht="30.75" thickBot="1" x14ac:dyDescent="0.3">
      <c r="A420" s="12" t="s">
        <v>1256</v>
      </c>
      <c r="B420" s="2" t="s">
        <v>2931</v>
      </c>
      <c r="C420" s="3" t="s">
        <v>2831</v>
      </c>
      <c r="D420" s="4">
        <v>0.33300000000000002</v>
      </c>
      <c r="E420" s="4">
        <v>0</v>
      </c>
      <c r="F420" s="2" t="s">
        <v>1257</v>
      </c>
      <c r="G420" s="32">
        <f t="shared" si="8"/>
        <v>0.33300000000000002</v>
      </c>
      <c r="H420" s="2" t="s">
        <v>1257</v>
      </c>
      <c r="I420" s="13" t="s">
        <v>1166</v>
      </c>
    </row>
    <row r="421" spans="1:9" ht="30.75" thickBot="1" x14ac:dyDescent="0.3">
      <c r="A421" s="12" t="s">
        <v>1258</v>
      </c>
      <c r="B421" s="2" t="s">
        <v>2933</v>
      </c>
      <c r="C421" s="3" t="s">
        <v>2831</v>
      </c>
      <c r="D421" s="4">
        <v>0.59</v>
      </c>
      <c r="E421" s="4">
        <v>0</v>
      </c>
      <c r="F421" s="2" t="s">
        <v>1259</v>
      </c>
      <c r="G421" s="32">
        <f t="shared" si="8"/>
        <v>0.59</v>
      </c>
      <c r="H421" s="2" t="s">
        <v>1260</v>
      </c>
      <c r="I421" s="13" t="s">
        <v>1166</v>
      </c>
    </row>
    <row r="422" spans="1:9" ht="30.75" thickBot="1" x14ac:dyDescent="0.3">
      <c r="A422" s="12" t="s">
        <v>1261</v>
      </c>
      <c r="B422" s="2" t="s">
        <v>2934</v>
      </c>
      <c r="C422" s="3" t="s">
        <v>2831</v>
      </c>
      <c r="D422" s="4">
        <v>0.11600000000000001</v>
      </c>
      <c r="E422" s="4">
        <v>0</v>
      </c>
      <c r="F422" s="2" t="s">
        <v>1262</v>
      </c>
      <c r="G422" s="32">
        <f t="shared" si="8"/>
        <v>0.11600000000000001</v>
      </c>
      <c r="H422" s="2" t="s">
        <v>1263</v>
      </c>
      <c r="I422" s="13" t="s">
        <v>1166</v>
      </c>
    </row>
    <row r="423" spans="1:9" ht="30.75" thickBot="1" x14ac:dyDescent="0.3">
      <c r="A423" s="12" t="s">
        <v>1264</v>
      </c>
      <c r="B423" s="2" t="s">
        <v>2935</v>
      </c>
      <c r="C423" s="3" t="s">
        <v>2831</v>
      </c>
      <c r="D423" s="4">
        <v>0.30399999999999999</v>
      </c>
      <c r="E423" s="4">
        <v>0</v>
      </c>
      <c r="F423" s="2" t="s">
        <v>1265</v>
      </c>
      <c r="G423" s="32">
        <f t="shared" si="8"/>
        <v>0.30399999999999999</v>
      </c>
      <c r="H423" s="2" t="s">
        <v>1266</v>
      </c>
      <c r="I423" s="13" t="s">
        <v>1166</v>
      </c>
    </row>
    <row r="424" spans="1:9" ht="30.75" thickBot="1" x14ac:dyDescent="0.3">
      <c r="A424" s="12" t="s">
        <v>1267</v>
      </c>
      <c r="B424" s="2" t="s">
        <v>2936</v>
      </c>
      <c r="C424" s="3" t="s">
        <v>2831</v>
      </c>
      <c r="D424" s="4">
        <v>0.27200000000000002</v>
      </c>
      <c r="E424" s="4">
        <v>0</v>
      </c>
      <c r="F424" s="2" t="s">
        <v>948</v>
      </c>
      <c r="G424" s="32">
        <f t="shared" si="8"/>
        <v>0.27200000000000002</v>
      </c>
      <c r="H424" s="2" t="s">
        <v>1268</v>
      </c>
      <c r="I424" s="13" t="s">
        <v>1166</v>
      </c>
    </row>
    <row r="425" spans="1:9" ht="30.75" thickBot="1" x14ac:dyDescent="0.3">
      <c r="A425" s="12" t="s">
        <v>1269</v>
      </c>
      <c r="B425" s="2" t="s">
        <v>2937</v>
      </c>
      <c r="C425" s="3" t="s">
        <v>2831</v>
      </c>
      <c r="D425" s="4">
        <v>0.877</v>
      </c>
      <c r="E425" s="4">
        <v>0</v>
      </c>
      <c r="F425" s="2" t="s">
        <v>1270</v>
      </c>
      <c r="G425" s="32">
        <f t="shared" si="8"/>
        <v>0.877</v>
      </c>
      <c r="H425" s="2" t="s">
        <v>1271</v>
      </c>
      <c r="I425" s="13" t="s">
        <v>1272</v>
      </c>
    </row>
    <row r="426" spans="1:9" ht="30.75" thickBot="1" x14ac:dyDescent="0.3">
      <c r="A426" s="12" t="s">
        <v>1273</v>
      </c>
      <c r="B426" s="2" t="s">
        <v>2938</v>
      </c>
      <c r="C426" s="3" t="s">
        <v>2831</v>
      </c>
      <c r="D426" s="4">
        <v>0.22700000000000001</v>
      </c>
      <c r="E426" s="4">
        <v>0</v>
      </c>
      <c r="F426" s="2" t="s">
        <v>1274</v>
      </c>
      <c r="G426" s="32">
        <f t="shared" ref="G426:G432" si="9">D426</f>
        <v>0.22700000000000001</v>
      </c>
      <c r="H426" s="2" t="s">
        <v>1275</v>
      </c>
      <c r="I426" s="13" t="s">
        <v>1272</v>
      </c>
    </row>
    <row r="427" spans="1:9" ht="30.75" thickBot="1" x14ac:dyDescent="0.3">
      <c r="A427" s="12" t="s">
        <v>1276</v>
      </c>
      <c r="B427" s="2" t="s">
        <v>2939</v>
      </c>
      <c r="C427" s="3" t="s">
        <v>2831</v>
      </c>
      <c r="D427" s="4">
        <v>7.0000000000000007E-2</v>
      </c>
      <c r="E427" s="4">
        <v>0</v>
      </c>
      <c r="F427" s="2" t="s">
        <v>1277</v>
      </c>
      <c r="G427" s="32">
        <f t="shared" si="9"/>
        <v>7.0000000000000007E-2</v>
      </c>
      <c r="H427" s="2" t="s">
        <v>1131</v>
      </c>
      <c r="I427" s="13" t="s">
        <v>1272</v>
      </c>
    </row>
    <row r="428" spans="1:9" ht="30.75" thickBot="1" x14ac:dyDescent="0.3">
      <c r="A428" s="12" t="s">
        <v>1278</v>
      </c>
      <c r="B428" s="2" t="s">
        <v>2940</v>
      </c>
      <c r="C428" s="3" t="s">
        <v>2831</v>
      </c>
      <c r="D428" s="4">
        <v>0.32300000000000001</v>
      </c>
      <c r="E428" s="4">
        <v>0</v>
      </c>
      <c r="F428" s="2" t="s">
        <v>1279</v>
      </c>
      <c r="G428" s="32">
        <f t="shared" si="9"/>
        <v>0.32300000000000001</v>
      </c>
      <c r="H428" s="2" t="s">
        <v>1280</v>
      </c>
      <c r="I428" s="13" t="s">
        <v>1272</v>
      </c>
    </row>
    <row r="429" spans="1:9" ht="30.75" thickBot="1" x14ac:dyDescent="0.3">
      <c r="A429" s="12" t="s">
        <v>1281</v>
      </c>
      <c r="B429" s="2" t="s">
        <v>2941</v>
      </c>
      <c r="C429" s="3" t="s">
        <v>2831</v>
      </c>
      <c r="D429" s="4">
        <v>0.39800000000000002</v>
      </c>
      <c r="E429" s="4">
        <v>0</v>
      </c>
      <c r="F429" s="2" t="s">
        <v>1282</v>
      </c>
      <c r="G429" s="32">
        <f t="shared" si="9"/>
        <v>0.39800000000000002</v>
      </c>
      <c r="H429" s="2" t="s">
        <v>1283</v>
      </c>
      <c r="I429" s="13" t="s">
        <v>1272</v>
      </c>
    </row>
    <row r="430" spans="1:9" ht="30.75" thickBot="1" x14ac:dyDescent="0.3">
      <c r="A430" s="54" t="s">
        <v>1284</v>
      </c>
      <c r="B430" s="55" t="s">
        <v>2942</v>
      </c>
      <c r="C430" s="56" t="s">
        <v>2831</v>
      </c>
      <c r="D430" s="57">
        <v>0.13300000000000001</v>
      </c>
      <c r="E430" s="57">
        <v>0</v>
      </c>
      <c r="F430" s="55" t="s">
        <v>1285</v>
      </c>
      <c r="G430" s="32">
        <f t="shared" si="9"/>
        <v>0.13300000000000001</v>
      </c>
      <c r="H430" s="55" t="s">
        <v>1286</v>
      </c>
      <c r="I430" s="58" t="s">
        <v>1272</v>
      </c>
    </row>
    <row r="431" spans="1:9" ht="30.75" thickBot="1" x14ac:dyDescent="0.3">
      <c r="A431" s="54" t="s">
        <v>3174</v>
      </c>
      <c r="B431" s="55" t="s">
        <v>3175</v>
      </c>
      <c r="C431" s="56" t="s">
        <v>2831</v>
      </c>
      <c r="D431" s="57">
        <v>0.16300000000000001</v>
      </c>
      <c r="E431" s="57">
        <v>0</v>
      </c>
      <c r="F431" s="78" t="s">
        <v>3178</v>
      </c>
      <c r="G431" s="32">
        <f t="shared" si="9"/>
        <v>0.16300000000000001</v>
      </c>
      <c r="H431" s="78" t="s">
        <v>3180</v>
      </c>
      <c r="I431" s="58" t="s">
        <v>1166</v>
      </c>
    </row>
    <row r="432" spans="1:9" ht="30.75" thickBot="1" x14ac:dyDescent="0.3">
      <c r="A432" s="54" t="s">
        <v>3176</v>
      </c>
      <c r="B432" s="55" t="s">
        <v>3177</v>
      </c>
      <c r="C432" s="56" t="s">
        <v>2831</v>
      </c>
      <c r="D432" s="57">
        <v>0.04</v>
      </c>
      <c r="E432" s="57">
        <v>0</v>
      </c>
      <c r="F432" s="94" t="s">
        <v>3179</v>
      </c>
      <c r="G432" s="32">
        <f t="shared" si="9"/>
        <v>0.04</v>
      </c>
      <c r="H432" s="94" t="s">
        <v>2992</v>
      </c>
      <c r="I432" s="58" t="s">
        <v>1166</v>
      </c>
    </row>
    <row r="433" spans="1:9" ht="15.75" thickBot="1" x14ac:dyDescent="0.3">
      <c r="A433" s="59"/>
      <c r="B433" s="119" t="s">
        <v>406</v>
      </c>
      <c r="C433" s="120"/>
      <c r="D433" s="60">
        <f>SUM(D302:D432)</f>
        <v>161.50400009703645</v>
      </c>
      <c r="E433" s="61"/>
      <c r="F433" s="62"/>
      <c r="G433" s="63"/>
      <c r="H433" s="62"/>
      <c r="I433" s="64"/>
    </row>
    <row r="435" spans="1:9" ht="14.45" customHeight="1" x14ac:dyDescent="0.25">
      <c r="A435" s="117" t="s">
        <v>1287</v>
      </c>
      <c r="B435" s="117"/>
      <c r="C435" s="117"/>
      <c r="D435" s="117"/>
      <c r="E435" s="117"/>
      <c r="F435" s="117"/>
      <c r="G435" s="117"/>
      <c r="H435" s="117"/>
      <c r="I435" s="117"/>
    </row>
    <row r="436" spans="1:9" ht="15.75" thickBot="1" x14ac:dyDescent="0.3">
      <c r="A436" s="110"/>
      <c r="B436"/>
      <c r="C436"/>
      <c r="D436" s="49"/>
      <c r="E436"/>
      <c r="F436"/>
      <c r="G436" s="49"/>
      <c r="H436"/>
      <c r="I436"/>
    </row>
    <row r="437" spans="1:9" ht="26.25" thickBot="1" x14ac:dyDescent="0.3">
      <c r="A437" s="23" t="s">
        <v>1</v>
      </c>
      <c r="B437" s="24" t="s">
        <v>2</v>
      </c>
      <c r="C437" s="24" t="s">
        <v>2830</v>
      </c>
      <c r="D437" s="25" t="s">
        <v>3</v>
      </c>
      <c r="E437" s="24" t="s">
        <v>4</v>
      </c>
      <c r="F437" s="24" t="s">
        <v>5</v>
      </c>
      <c r="G437" s="26" t="s">
        <v>6</v>
      </c>
      <c r="H437" s="24" t="s">
        <v>7</v>
      </c>
      <c r="I437" s="27" t="s">
        <v>8</v>
      </c>
    </row>
    <row r="438" spans="1:9" ht="30.75" thickBot="1" x14ac:dyDescent="0.3">
      <c r="A438" s="29" t="s">
        <v>1288</v>
      </c>
      <c r="B438" s="30" t="s">
        <v>1289</v>
      </c>
      <c r="C438" s="38" t="s">
        <v>2831</v>
      </c>
      <c r="D438" s="32">
        <v>7.1710000000000003</v>
      </c>
      <c r="E438" s="32">
        <v>0</v>
      </c>
      <c r="F438" s="30" t="s">
        <v>1290</v>
      </c>
      <c r="G438" s="32">
        <f>D438</f>
        <v>7.1710000000000003</v>
      </c>
      <c r="H438" s="30" t="s">
        <v>1291</v>
      </c>
      <c r="I438" s="33"/>
    </row>
    <row r="439" spans="1:9" ht="30.75" thickBot="1" x14ac:dyDescent="0.3">
      <c r="A439" s="12" t="s">
        <v>1295</v>
      </c>
      <c r="B439" s="2" t="s">
        <v>1296</v>
      </c>
      <c r="C439" s="3" t="s">
        <v>2831</v>
      </c>
      <c r="D439" s="4">
        <v>5.633</v>
      </c>
      <c r="E439" s="4">
        <v>0</v>
      </c>
      <c r="F439" s="2" t="s">
        <v>1297</v>
      </c>
      <c r="G439" s="32">
        <f t="shared" ref="G439:G501" si="10">D439</f>
        <v>5.633</v>
      </c>
      <c r="H439" s="2" t="s">
        <v>1298</v>
      </c>
      <c r="I439" s="13"/>
    </row>
    <row r="440" spans="1:9" ht="30.75" thickBot="1" x14ac:dyDescent="0.3">
      <c r="A440" s="12" t="s">
        <v>1299</v>
      </c>
      <c r="B440" s="2" t="s">
        <v>1300</v>
      </c>
      <c r="C440" s="3" t="s">
        <v>2831</v>
      </c>
      <c r="D440" s="4">
        <v>1.5469999999999999</v>
      </c>
      <c r="E440" s="4">
        <v>0</v>
      </c>
      <c r="F440" s="2" t="s">
        <v>1301</v>
      </c>
      <c r="G440" s="32">
        <f t="shared" si="10"/>
        <v>1.5469999999999999</v>
      </c>
      <c r="H440" s="2" t="s">
        <v>1302</v>
      </c>
      <c r="I440" s="13"/>
    </row>
    <row r="441" spans="1:9" ht="15.75" thickBot="1" x14ac:dyDescent="0.3">
      <c r="A441" s="12" t="s">
        <v>1303</v>
      </c>
      <c r="B441" s="2" t="s">
        <v>1304</v>
      </c>
      <c r="C441" s="3" t="s">
        <v>2831</v>
      </c>
      <c r="D441" s="4">
        <v>2.0259999999999998</v>
      </c>
      <c r="E441" s="4">
        <v>0</v>
      </c>
      <c r="F441" s="2" t="s">
        <v>1305</v>
      </c>
      <c r="G441" s="32">
        <f t="shared" si="10"/>
        <v>2.0259999999999998</v>
      </c>
      <c r="H441" s="2" t="s">
        <v>1306</v>
      </c>
      <c r="I441" s="13"/>
    </row>
    <row r="442" spans="1:9" ht="60.75" thickBot="1" x14ac:dyDescent="0.3">
      <c r="A442" s="12" t="s">
        <v>1307</v>
      </c>
      <c r="B442" s="2" t="s">
        <v>1308</v>
      </c>
      <c r="C442" s="3" t="s">
        <v>2831</v>
      </c>
      <c r="D442" s="4">
        <v>1.256</v>
      </c>
      <c r="E442" s="4">
        <v>0</v>
      </c>
      <c r="F442" s="2" t="s">
        <v>1309</v>
      </c>
      <c r="G442" s="32">
        <f t="shared" si="10"/>
        <v>1.256</v>
      </c>
      <c r="H442" s="2" t="s">
        <v>34</v>
      </c>
      <c r="I442" s="13"/>
    </row>
    <row r="443" spans="1:9" ht="15.75" thickBot="1" x14ac:dyDescent="0.3">
      <c r="A443" s="12" t="s">
        <v>1310</v>
      </c>
      <c r="B443" s="2" t="s">
        <v>1311</v>
      </c>
      <c r="C443" s="3" t="s">
        <v>2831</v>
      </c>
      <c r="D443" s="4">
        <v>1.702</v>
      </c>
      <c r="E443" s="4">
        <v>0</v>
      </c>
      <c r="F443" s="2" t="s">
        <v>1312</v>
      </c>
      <c r="G443" s="32">
        <f t="shared" si="10"/>
        <v>1.702</v>
      </c>
      <c r="H443" s="2" t="s">
        <v>1313</v>
      </c>
      <c r="I443" s="13"/>
    </row>
    <row r="444" spans="1:9" ht="15.75" thickBot="1" x14ac:dyDescent="0.3">
      <c r="A444" s="12" t="s">
        <v>1314</v>
      </c>
      <c r="B444" s="2" t="s">
        <v>1315</v>
      </c>
      <c r="C444" s="3" t="s">
        <v>2831</v>
      </c>
      <c r="D444" s="4">
        <v>2.0969998836517334</v>
      </c>
      <c r="E444" s="4">
        <v>0</v>
      </c>
      <c r="F444" s="2" t="s">
        <v>1316</v>
      </c>
      <c r="G444" s="32">
        <f t="shared" si="10"/>
        <v>2.0969998836517334</v>
      </c>
      <c r="H444" s="2" t="s">
        <v>15</v>
      </c>
      <c r="I444" s="13"/>
    </row>
    <row r="445" spans="1:9" ht="15.75" thickBot="1" x14ac:dyDescent="0.3">
      <c r="A445" s="12" t="s">
        <v>1317</v>
      </c>
      <c r="B445" s="2" t="s">
        <v>1318</v>
      </c>
      <c r="C445" s="3" t="s">
        <v>2831</v>
      </c>
      <c r="D445" s="4">
        <v>1.786</v>
      </c>
      <c r="E445" s="4">
        <v>0</v>
      </c>
      <c r="F445" s="2" t="s">
        <v>1319</v>
      </c>
      <c r="G445" s="32">
        <f t="shared" si="10"/>
        <v>1.786</v>
      </c>
      <c r="H445" s="2" t="s">
        <v>1320</v>
      </c>
      <c r="I445" s="13"/>
    </row>
    <row r="446" spans="1:9" ht="15.75" thickBot="1" x14ac:dyDescent="0.3">
      <c r="A446" s="12" t="s">
        <v>1321</v>
      </c>
      <c r="B446" s="2" t="s">
        <v>1322</v>
      </c>
      <c r="C446" s="3" t="s">
        <v>2831</v>
      </c>
      <c r="D446" s="4">
        <v>1.8689999580383301</v>
      </c>
      <c r="E446" s="4">
        <v>0</v>
      </c>
      <c r="F446" s="2" t="s">
        <v>1323</v>
      </c>
      <c r="G446" s="32">
        <f t="shared" si="10"/>
        <v>1.8689999580383301</v>
      </c>
      <c r="H446" s="2" t="s">
        <v>15</v>
      </c>
      <c r="I446" s="13"/>
    </row>
    <row r="447" spans="1:9" ht="45.75" thickBot="1" x14ac:dyDescent="0.3">
      <c r="A447" s="12" t="s">
        <v>1324</v>
      </c>
      <c r="B447" s="2" t="s">
        <v>1325</v>
      </c>
      <c r="C447" s="3" t="s">
        <v>2831</v>
      </c>
      <c r="D447" s="4">
        <v>1.1970000267028809</v>
      </c>
      <c r="E447" s="4">
        <v>0</v>
      </c>
      <c r="F447" s="2" t="s">
        <v>1326</v>
      </c>
      <c r="G447" s="32">
        <f t="shared" si="10"/>
        <v>1.1970000267028809</v>
      </c>
      <c r="H447" s="2" t="s">
        <v>1327</v>
      </c>
      <c r="I447" s="13"/>
    </row>
    <row r="448" spans="1:9" ht="15.75" thickBot="1" x14ac:dyDescent="0.3">
      <c r="A448" s="12" t="s">
        <v>1328</v>
      </c>
      <c r="B448" s="2" t="s">
        <v>1329</v>
      </c>
      <c r="C448" s="3" t="s">
        <v>2831</v>
      </c>
      <c r="D448" s="4">
        <v>0.86899999999999999</v>
      </c>
      <c r="E448" s="4">
        <v>0</v>
      </c>
      <c r="F448" s="2" t="s">
        <v>1330</v>
      </c>
      <c r="G448" s="32">
        <f t="shared" si="10"/>
        <v>0.86899999999999999</v>
      </c>
      <c r="H448" s="2" t="s">
        <v>1331</v>
      </c>
      <c r="I448" s="13"/>
    </row>
    <row r="449" spans="1:9" ht="30.75" thickBot="1" x14ac:dyDescent="0.3">
      <c r="A449" s="12" t="s">
        <v>1332</v>
      </c>
      <c r="B449" s="2" t="s">
        <v>1333</v>
      </c>
      <c r="C449" s="3" t="s">
        <v>2831</v>
      </c>
      <c r="D449" s="4">
        <v>3.7639999999999998</v>
      </c>
      <c r="E449" s="4">
        <v>0</v>
      </c>
      <c r="F449" s="2" t="s">
        <v>1334</v>
      </c>
      <c r="G449" s="32">
        <f t="shared" si="10"/>
        <v>3.7639999999999998</v>
      </c>
      <c r="H449" s="2" t="s">
        <v>1334</v>
      </c>
      <c r="I449" s="13"/>
    </row>
    <row r="450" spans="1:9" ht="60.75" thickBot="1" x14ac:dyDescent="0.3">
      <c r="A450" s="12" t="s">
        <v>1335</v>
      </c>
      <c r="B450" s="2" t="s">
        <v>1336</v>
      </c>
      <c r="C450" s="3" t="s">
        <v>2831</v>
      </c>
      <c r="D450" s="4">
        <v>1.349</v>
      </c>
      <c r="E450" s="4">
        <v>0</v>
      </c>
      <c r="F450" s="2" t="s">
        <v>1337</v>
      </c>
      <c r="G450" s="32">
        <f t="shared" si="10"/>
        <v>1.349</v>
      </c>
      <c r="H450" s="2" t="s">
        <v>1337</v>
      </c>
      <c r="I450" s="13"/>
    </row>
    <row r="451" spans="1:9" ht="105.75" thickBot="1" x14ac:dyDescent="0.3">
      <c r="A451" s="12" t="s">
        <v>1338</v>
      </c>
      <c r="B451" s="2" t="s">
        <v>1339</v>
      </c>
      <c r="C451" s="3" t="s">
        <v>2831</v>
      </c>
      <c r="D451" s="4">
        <v>0.58299999999999996</v>
      </c>
      <c r="E451" s="4">
        <v>0</v>
      </c>
      <c r="F451" s="2" t="s">
        <v>1340</v>
      </c>
      <c r="G451" s="32">
        <f t="shared" si="10"/>
        <v>0.58299999999999996</v>
      </c>
      <c r="H451" s="2" t="s">
        <v>1341</v>
      </c>
      <c r="I451" s="13"/>
    </row>
    <row r="452" spans="1:9" ht="45.75" thickBot="1" x14ac:dyDescent="0.3">
      <c r="A452" s="12" t="s">
        <v>1342</v>
      </c>
      <c r="B452" s="2" t="s">
        <v>1343</v>
      </c>
      <c r="C452" s="3" t="s">
        <v>2831</v>
      </c>
      <c r="D452" s="4">
        <v>0.48199999999999998</v>
      </c>
      <c r="E452" s="4">
        <v>0</v>
      </c>
      <c r="F452" s="2" t="s">
        <v>1344</v>
      </c>
      <c r="G452" s="32">
        <f t="shared" si="10"/>
        <v>0.48199999999999998</v>
      </c>
      <c r="H452" s="2" t="s">
        <v>15</v>
      </c>
      <c r="I452" s="13"/>
    </row>
    <row r="453" spans="1:9" ht="45.75" thickBot="1" x14ac:dyDescent="0.3">
      <c r="A453" s="12" t="s">
        <v>1345</v>
      </c>
      <c r="B453" s="2" t="s">
        <v>1346</v>
      </c>
      <c r="C453" s="3" t="s">
        <v>2831</v>
      </c>
      <c r="D453" s="4">
        <v>0.83599999999999997</v>
      </c>
      <c r="E453" s="4">
        <v>0</v>
      </c>
      <c r="F453" s="2" t="s">
        <v>1347</v>
      </c>
      <c r="G453" s="32">
        <f t="shared" si="10"/>
        <v>0.83599999999999997</v>
      </c>
      <c r="H453" s="2" t="s">
        <v>15</v>
      </c>
      <c r="I453" s="13"/>
    </row>
    <row r="454" spans="1:9" ht="45.75" thickBot="1" x14ac:dyDescent="0.3">
      <c r="A454" s="12" t="s">
        <v>1348</v>
      </c>
      <c r="B454" s="2" t="s">
        <v>1349</v>
      </c>
      <c r="C454" s="3" t="s">
        <v>2831</v>
      </c>
      <c r="D454" s="4">
        <v>0.63500000000000001</v>
      </c>
      <c r="E454" s="4">
        <v>0</v>
      </c>
      <c r="F454" s="2" t="s">
        <v>1350</v>
      </c>
      <c r="G454" s="32">
        <f t="shared" si="10"/>
        <v>0.63500000000000001</v>
      </c>
      <c r="H454" s="2" t="s">
        <v>894</v>
      </c>
      <c r="I454" s="13"/>
    </row>
    <row r="455" spans="1:9" ht="45.75" thickBot="1" x14ac:dyDescent="0.3">
      <c r="A455" s="12" t="s">
        <v>1351</v>
      </c>
      <c r="B455" s="2" t="s">
        <v>1352</v>
      </c>
      <c r="C455" s="3" t="s">
        <v>2831</v>
      </c>
      <c r="D455" s="4">
        <v>1.294</v>
      </c>
      <c r="E455" s="4">
        <v>0</v>
      </c>
      <c r="F455" s="2" t="s">
        <v>1353</v>
      </c>
      <c r="G455" s="32">
        <f t="shared" si="10"/>
        <v>1.294</v>
      </c>
      <c r="H455" s="2" t="s">
        <v>894</v>
      </c>
      <c r="I455" s="13"/>
    </row>
    <row r="456" spans="1:9" ht="45.75" thickBot="1" x14ac:dyDescent="0.3">
      <c r="A456" s="12" t="s">
        <v>1354</v>
      </c>
      <c r="B456" s="2" t="s">
        <v>1355</v>
      </c>
      <c r="C456" s="3" t="s">
        <v>2831</v>
      </c>
      <c r="D456" s="4">
        <v>0.70799999999999996</v>
      </c>
      <c r="E456" s="4">
        <v>0</v>
      </c>
      <c r="F456" s="2" t="s">
        <v>1356</v>
      </c>
      <c r="G456" s="32">
        <f t="shared" si="10"/>
        <v>0.70799999999999996</v>
      </c>
      <c r="H456" s="2" t="s">
        <v>15</v>
      </c>
      <c r="I456" s="13"/>
    </row>
    <row r="457" spans="1:9" ht="30.75" thickBot="1" x14ac:dyDescent="0.3">
      <c r="A457" s="12" t="s">
        <v>1357</v>
      </c>
      <c r="B457" s="2" t="s">
        <v>1358</v>
      </c>
      <c r="C457" s="3" t="s">
        <v>2831</v>
      </c>
      <c r="D457" s="4">
        <v>0.751</v>
      </c>
      <c r="E457" s="4">
        <v>0</v>
      </c>
      <c r="F457" s="2" t="s">
        <v>1359</v>
      </c>
      <c r="G457" s="32">
        <f t="shared" si="10"/>
        <v>0.751</v>
      </c>
      <c r="H457" s="2" t="s">
        <v>1360</v>
      </c>
      <c r="I457" s="13"/>
    </row>
    <row r="458" spans="1:9" ht="15.75" thickBot="1" x14ac:dyDescent="0.3">
      <c r="A458" s="12" t="s">
        <v>220</v>
      </c>
      <c r="B458" s="2" t="s">
        <v>221</v>
      </c>
      <c r="C458" s="3" t="s">
        <v>2831</v>
      </c>
      <c r="D458" s="4">
        <v>4.0069999694824219</v>
      </c>
      <c r="E458" s="4">
        <v>0</v>
      </c>
      <c r="F458" s="2" t="s">
        <v>1361</v>
      </c>
      <c r="G458" s="32">
        <f t="shared" si="10"/>
        <v>4.0069999694824219</v>
      </c>
      <c r="H458" s="2" t="s">
        <v>222</v>
      </c>
      <c r="I458" s="13"/>
    </row>
    <row r="459" spans="1:9" ht="30.75" thickBot="1" x14ac:dyDescent="0.3">
      <c r="A459" s="12" t="s">
        <v>1362</v>
      </c>
      <c r="B459" s="2" t="s">
        <v>1363</v>
      </c>
      <c r="C459" s="3" t="s">
        <v>2831</v>
      </c>
      <c r="D459" s="4">
        <v>1.385</v>
      </c>
      <c r="E459" s="4">
        <v>0</v>
      </c>
      <c r="F459" s="2" t="s">
        <v>1364</v>
      </c>
      <c r="G459" s="32">
        <f t="shared" si="10"/>
        <v>1.385</v>
      </c>
      <c r="H459" s="2" t="s">
        <v>45</v>
      </c>
      <c r="I459" s="13"/>
    </row>
    <row r="460" spans="1:9" ht="30.75" thickBot="1" x14ac:dyDescent="0.3">
      <c r="A460" s="12" t="s">
        <v>1365</v>
      </c>
      <c r="B460" s="2" t="s">
        <v>1366</v>
      </c>
      <c r="C460" s="3" t="s">
        <v>2831</v>
      </c>
      <c r="D460" s="4">
        <v>1.565000057220459</v>
      </c>
      <c r="E460" s="4">
        <v>0</v>
      </c>
      <c r="F460" s="2" t="s">
        <v>1367</v>
      </c>
      <c r="G460" s="32">
        <f t="shared" si="10"/>
        <v>1.565000057220459</v>
      </c>
      <c r="H460" s="2" t="s">
        <v>15</v>
      </c>
      <c r="I460" s="13"/>
    </row>
    <row r="461" spans="1:9" ht="45.75" thickBot="1" x14ac:dyDescent="0.3">
      <c r="A461" s="12" t="s">
        <v>1368</v>
      </c>
      <c r="B461" s="2" t="s">
        <v>1369</v>
      </c>
      <c r="C461" s="3" t="s">
        <v>2831</v>
      </c>
      <c r="D461" s="4">
        <v>0.18700000643730164</v>
      </c>
      <c r="E461" s="4">
        <v>0</v>
      </c>
      <c r="F461" s="2" t="s">
        <v>222</v>
      </c>
      <c r="G461" s="32">
        <f t="shared" si="10"/>
        <v>0.18700000643730164</v>
      </c>
      <c r="H461" s="2" t="s">
        <v>45</v>
      </c>
      <c r="I461" s="13"/>
    </row>
    <row r="462" spans="1:9" ht="30.75" thickBot="1" x14ac:dyDescent="0.3">
      <c r="A462" s="12" t="s">
        <v>1370</v>
      </c>
      <c r="B462" s="2" t="s">
        <v>1371</v>
      </c>
      <c r="C462" s="3" t="s">
        <v>2831</v>
      </c>
      <c r="D462" s="4">
        <v>2.3410000000000002</v>
      </c>
      <c r="E462" s="4">
        <v>0</v>
      </c>
      <c r="F462" s="2" t="s">
        <v>1372</v>
      </c>
      <c r="G462" s="32">
        <f t="shared" si="10"/>
        <v>2.3410000000000002</v>
      </c>
      <c r="H462" s="2" t="s">
        <v>1373</v>
      </c>
      <c r="I462" s="13"/>
    </row>
    <row r="463" spans="1:9" ht="60.75" thickBot="1" x14ac:dyDescent="0.3">
      <c r="A463" s="12" t="s">
        <v>1374</v>
      </c>
      <c r="B463" s="2" t="s">
        <v>1375</v>
      </c>
      <c r="C463" s="3" t="s">
        <v>2831</v>
      </c>
      <c r="D463" s="4">
        <v>0.49</v>
      </c>
      <c r="E463" s="4">
        <v>0</v>
      </c>
      <c r="F463" s="2" t="s">
        <v>1376</v>
      </c>
      <c r="G463" s="32">
        <f t="shared" si="10"/>
        <v>0.49</v>
      </c>
      <c r="H463" s="2" t="s">
        <v>1377</v>
      </c>
      <c r="I463" s="13"/>
    </row>
    <row r="464" spans="1:9" ht="30.75" thickBot="1" x14ac:dyDescent="0.3">
      <c r="A464" s="12" t="s">
        <v>1378</v>
      </c>
      <c r="B464" s="2" t="s">
        <v>1379</v>
      </c>
      <c r="C464" s="3" t="s">
        <v>2831</v>
      </c>
      <c r="D464" s="4">
        <v>3.286</v>
      </c>
      <c r="E464" s="4">
        <v>0</v>
      </c>
      <c r="F464" s="2" t="s">
        <v>1380</v>
      </c>
      <c r="G464" s="32">
        <f t="shared" si="10"/>
        <v>3.286</v>
      </c>
      <c r="H464" s="2" t="s">
        <v>1381</v>
      </c>
      <c r="I464" s="13"/>
    </row>
    <row r="465" spans="1:9" ht="15.75" thickBot="1" x14ac:dyDescent="0.3">
      <c r="A465" s="12" t="s">
        <v>1382</v>
      </c>
      <c r="B465" s="2" t="s">
        <v>1383</v>
      </c>
      <c r="C465" s="3" t="s">
        <v>2831</v>
      </c>
      <c r="D465" s="4">
        <v>3.1779999999999999</v>
      </c>
      <c r="E465" s="4">
        <v>0</v>
      </c>
      <c r="F465" s="2" t="s">
        <v>1384</v>
      </c>
      <c r="G465" s="32">
        <f t="shared" si="10"/>
        <v>3.1779999999999999</v>
      </c>
      <c r="H465" s="2" t="s">
        <v>45</v>
      </c>
      <c r="I465" s="13"/>
    </row>
    <row r="466" spans="1:9" ht="45.75" thickBot="1" x14ac:dyDescent="0.3">
      <c r="A466" s="12" t="s">
        <v>1385</v>
      </c>
      <c r="B466" s="2" t="s">
        <v>1386</v>
      </c>
      <c r="C466" s="3" t="s">
        <v>2831</v>
      </c>
      <c r="D466" s="4">
        <v>0.442</v>
      </c>
      <c r="E466" s="4">
        <v>0</v>
      </c>
      <c r="F466" s="2" t="s">
        <v>1387</v>
      </c>
      <c r="G466" s="32">
        <f t="shared" si="10"/>
        <v>0.442</v>
      </c>
      <c r="H466" s="2" t="s">
        <v>182</v>
      </c>
      <c r="I466" s="13"/>
    </row>
    <row r="467" spans="1:9" ht="15.75" thickBot="1" x14ac:dyDescent="0.3">
      <c r="A467" s="12" t="s">
        <v>1388</v>
      </c>
      <c r="B467" s="2" t="s">
        <v>1389</v>
      </c>
      <c r="C467" s="3" t="s">
        <v>2831</v>
      </c>
      <c r="D467" s="4">
        <v>1.542</v>
      </c>
      <c r="E467" s="4">
        <v>0</v>
      </c>
      <c r="F467" s="2" t="s">
        <v>1390</v>
      </c>
      <c r="G467" s="32">
        <f t="shared" si="10"/>
        <v>1.542</v>
      </c>
      <c r="H467" s="2" t="s">
        <v>15</v>
      </c>
      <c r="I467" s="13"/>
    </row>
    <row r="468" spans="1:9" ht="30.75" thickBot="1" x14ac:dyDescent="0.3">
      <c r="A468" s="12" t="s">
        <v>1391</v>
      </c>
      <c r="B468" s="2" t="s">
        <v>1392</v>
      </c>
      <c r="C468" s="3" t="s">
        <v>2831</v>
      </c>
      <c r="D468" s="4">
        <v>0.35199999999999998</v>
      </c>
      <c r="E468" s="4">
        <v>0</v>
      </c>
      <c r="F468" s="2" t="s">
        <v>1393</v>
      </c>
      <c r="G468" s="32">
        <f t="shared" si="10"/>
        <v>0.35199999999999998</v>
      </c>
      <c r="H468" s="2" t="s">
        <v>182</v>
      </c>
      <c r="I468" s="13"/>
    </row>
    <row r="469" spans="1:9" ht="45.75" thickBot="1" x14ac:dyDescent="0.3">
      <c r="A469" s="12" t="s">
        <v>1394</v>
      </c>
      <c r="B469" s="2" t="s">
        <v>1395</v>
      </c>
      <c r="C469" s="3" t="s">
        <v>2831</v>
      </c>
      <c r="D469" s="4">
        <v>2.0089999999999999</v>
      </c>
      <c r="E469" s="4">
        <v>0</v>
      </c>
      <c r="F469" s="2" t="s">
        <v>1396</v>
      </c>
      <c r="G469" s="32">
        <f t="shared" si="10"/>
        <v>2.0089999999999999</v>
      </c>
      <c r="H469" s="2" t="s">
        <v>1397</v>
      </c>
      <c r="I469" s="13"/>
    </row>
    <row r="470" spans="1:9" ht="45.75" thickBot="1" x14ac:dyDescent="0.3">
      <c r="A470" s="12" t="s">
        <v>1398</v>
      </c>
      <c r="B470" s="2" t="s">
        <v>1399</v>
      </c>
      <c r="C470" s="3" t="s">
        <v>2831</v>
      </c>
      <c r="D470" s="4">
        <v>0.64900000000000002</v>
      </c>
      <c r="E470" s="4">
        <v>0</v>
      </c>
      <c r="F470" s="2" t="s">
        <v>1400</v>
      </c>
      <c r="G470" s="32">
        <f t="shared" si="10"/>
        <v>0.64900000000000002</v>
      </c>
      <c r="H470" s="2" t="s">
        <v>894</v>
      </c>
      <c r="I470" s="13"/>
    </row>
    <row r="471" spans="1:9" ht="30.75" thickBot="1" x14ac:dyDescent="0.3">
      <c r="A471" s="12" t="s">
        <v>1401</v>
      </c>
      <c r="B471" s="2" t="s">
        <v>1402</v>
      </c>
      <c r="C471" s="3" t="s">
        <v>2831</v>
      </c>
      <c r="D471" s="4">
        <v>2.7080000000000002</v>
      </c>
      <c r="E471" s="4">
        <v>0</v>
      </c>
      <c r="F471" s="2" t="s">
        <v>1403</v>
      </c>
      <c r="G471" s="32">
        <f t="shared" si="10"/>
        <v>2.7080000000000002</v>
      </c>
      <c r="H471" s="2" t="s">
        <v>1404</v>
      </c>
      <c r="I471" s="13"/>
    </row>
    <row r="472" spans="1:9" ht="45.75" thickBot="1" x14ac:dyDescent="0.3">
      <c r="A472" s="12" t="s">
        <v>1405</v>
      </c>
      <c r="B472" s="2" t="s">
        <v>1406</v>
      </c>
      <c r="C472" s="3" t="s">
        <v>2831</v>
      </c>
      <c r="D472" s="4">
        <v>0.16300000250339508</v>
      </c>
      <c r="E472" s="4">
        <v>0</v>
      </c>
      <c r="F472" s="2" t="s">
        <v>1407</v>
      </c>
      <c r="G472" s="32">
        <f t="shared" si="10"/>
        <v>0.16300000250339508</v>
      </c>
      <c r="H472" s="2" t="s">
        <v>15</v>
      </c>
      <c r="I472" s="13"/>
    </row>
    <row r="473" spans="1:9" ht="30.75" thickBot="1" x14ac:dyDescent="0.3">
      <c r="A473" s="12" t="s">
        <v>1408</v>
      </c>
      <c r="B473" s="2" t="s">
        <v>1409</v>
      </c>
      <c r="C473" s="3" t="s">
        <v>2831</v>
      </c>
      <c r="D473" s="4">
        <v>2.919</v>
      </c>
      <c r="E473" s="4">
        <v>0</v>
      </c>
      <c r="F473" s="2" t="s">
        <v>1410</v>
      </c>
      <c r="G473" s="32">
        <f t="shared" si="10"/>
        <v>2.919</v>
      </c>
      <c r="H473" s="2" t="s">
        <v>1411</v>
      </c>
      <c r="I473" s="13"/>
    </row>
    <row r="474" spans="1:9" ht="30.75" thickBot="1" x14ac:dyDescent="0.3">
      <c r="A474" s="12" t="s">
        <v>1412</v>
      </c>
      <c r="B474" s="2" t="s">
        <v>1413</v>
      </c>
      <c r="C474" s="3" t="s">
        <v>2831</v>
      </c>
      <c r="D474" s="4">
        <v>1.45</v>
      </c>
      <c r="E474" s="4">
        <v>0</v>
      </c>
      <c r="F474" s="2" t="s">
        <v>1414</v>
      </c>
      <c r="G474" s="32">
        <f t="shared" si="10"/>
        <v>1.45</v>
      </c>
      <c r="H474" s="2" t="s">
        <v>15</v>
      </c>
      <c r="I474" s="13"/>
    </row>
    <row r="475" spans="1:9" ht="45.75" thickBot="1" x14ac:dyDescent="0.3">
      <c r="A475" s="12" t="s">
        <v>1415</v>
      </c>
      <c r="B475" s="2" t="s">
        <v>1416</v>
      </c>
      <c r="C475" s="3" t="s">
        <v>2831</v>
      </c>
      <c r="D475" s="4">
        <v>0.47499999999999998</v>
      </c>
      <c r="E475" s="4">
        <v>0</v>
      </c>
      <c r="F475" s="2" t="s">
        <v>1417</v>
      </c>
      <c r="G475" s="32">
        <f t="shared" si="10"/>
        <v>0.47499999999999998</v>
      </c>
      <c r="H475" s="2" t="s">
        <v>393</v>
      </c>
      <c r="I475" s="13"/>
    </row>
    <row r="476" spans="1:9" ht="45.75" thickBot="1" x14ac:dyDescent="0.3">
      <c r="A476" s="12" t="s">
        <v>1418</v>
      </c>
      <c r="B476" s="2" t="s">
        <v>1419</v>
      </c>
      <c r="C476" s="3" t="s">
        <v>2831</v>
      </c>
      <c r="D476" s="4">
        <v>0.47699999999999998</v>
      </c>
      <c r="E476" s="4">
        <v>0</v>
      </c>
      <c r="F476" s="2" t="s">
        <v>1420</v>
      </c>
      <c r="G476" s="32">
        <f t="shared" si="10"/>
        <v>0.47699999999999998</v>
      </c>
      <c r="H476" s="2" t="s">
        <v>557</v>
      </c>
      <c r="I476" s="13"/>
    </row>
    <row r="477" spans="1:9" ht="45.75" thickBot="1" x14ac:dyDescent="0.3">
      <c r="A477" s="12" t="s">
        <v>1421</v>
      </c>
      <c r="B477" s="2" t="s">
        <v>1422</v>
      </c>
      <c r="C477" s="3" t="s">
        <v>2831</v>
      </c>
      <c r="D477" s="4">
        <v>0.64</v>
      </c>
      <c r="E477" s="4">
        <v>0</v>
      </c>
      <c r="F477" s="2" t="s">
        <v>1423</v>
      </c>
      <c r="G477" s="32">
        <f t="shared" si="10"/>
        <v>0.64</v>
      </c>
      <c r="H477" s="2" t="s">
        <v>1424</v>
      </c>
      <c r="I477" s="13"/>
    </row>
    <row r="478" spans="1:9" ht="15.75" thickBot="1" x14ac:dyDescent="0.3">
      <c r="A478" s="12" t="s">
        <v>1425</v>
      </c>
      <c r="B478" s="2" t="s">
        <v>1426</v>
      </c>
      <c r="C478" s="3" t="s">
        <v>2831</v>
      </c>
      <c r="D478" s="4">
        <v>1.8680000000000001</v>
      </c>
      <c r="E478" s="4">
        <v>0</v>
      </c>
      <c r="F478" s="2" t="s">
        <v>1427</v>
      </c>
      <c r="G478" s="32">
        <f t="shared" si="10"/>
        <v>1.8680000000000001</v>
      </c>
      <c r="H478" s="2" t="s">
        <v>34</v>
      </c>
      <c r="I478" s="13"/>
    </row>
    <row r="479" spans="1:9" ht="45.75" thickBot="1" x14ac:dyDescent="0.3">
      <c r="A479" s="12" t="s">
        <v>1428</v>
      </c>
      <c r="B479" s="2" t="s">
        <v>1429</v>
      </c>
      <c r="C479" s="3" t="s">
        <v>2831</v>
      </c>
      <c r="D479" s="4">
        <v>0.85299999999999998</v>
      </c>
      <c r="E479" s="4">
        <v>0</v>
      </c>
      <c r="F479" s="2" t="s">
        <v>1430</v>
      </c>
      <c r="G479" s="32">
        <f t="shared" si="10"/>
        <v>0.85299999999999998</v>
      </c>
      <c r="H479" s="2" t="s">
        <v>541</v>
      </c>
      <c r="I479" s="13"/>
    </row>
    <row r="480" spans="1:9" ht="45.75" thickBot="1" x14ac:dyDescent="0.3">
      <c r="A480" s="12" t="s">
        <v>1431</v>
      </c>
      <c r="B480" s="2" t="s">
        <v>1432</v>
      </c>
      <c r="C480" s="3" t="s">
        <v>2831</v>
      </c>
      <c r="D480" s="4">
        <v>0.48799999999999999</v>
      </c>
      <c r="E480" s="4">
        <v>0</v>
      </c>
      <c r="F480" s="2" t="s">
        <v>1433</v>
      </c>
      <c r="G480" s="32">
        <f t="shared" si="10"/>
        <v>0.48799999999999999</v>
      </c>
      <c r="H480" s="2" t="s">
        <v>1434</v>
      </c>
      <c r="I480" s="13"/>
    </row>
    <row r="481" spans="1:9" ht="45.75" thickBot="1" x14ac:dyDescent="0.3">
      <c r="A481" s="12" t="s">
        <v>1435</v>
      </c>
      <c r="B481" s="2" t="s">
        <v>1436</v>
      </c>
      <c r="C481" s="3" t="s">
        <v>2831</v>
      </c>
      <c r="D481" s="4">
        <v>0.62699997425079346</v>
      </c>
      <c r="E481" s="4">
        <v>0</v>
      </c>
      <c r="F481" s="2" t="s">
        <v>1437</v>
      </c>
      <c r="G481" s="32">
        <f t="shared" si="10"/>
        <v>0.62699997425079346</v>
      </c>
      <c r="H481" s="2" t="s">
        <v>1438</v>
      </c>
      <c r="I481" s="13"/>
    </row>
    <row r="482" spans="1:9" ht="45.75" thickBot="1" x14ac:dyDescent="0.3">
      <c r="A482" s="12" t="s">
        <v>1439</v>
      </c>
      <c r="B482" s="2" t="s">
        <v>1440</v>
      </c>
      <c r="C482" s="3" t="s">
        <v>2831</v>
      </c>
      <c r="D482" s="4">
        <v>0.13200000000000001</v>
      </c>
      <c r="E482" s="4">
        <v>0</v>
      </c>
      <c r="F482" s="2" t="s">
        <v>1441</v>
      </c>
      <c r="G482" s="32">
        <f t="shared" si="10"/>
        <v>0.13200000000000001</v>
      </c>
      <c r="H482" s="2" t="s">
        <v>165</v>
      </c>
      <c r="I482" s="13"/>
    </row>
    <row r="483" spans="1:9" ht="60.75" thickBot="1" x14ac:dyDescent="0.3">
      <c r="A483" s="12" t="s">
        <v>1442</v>
      </c>
      <c r="B483" s="2" t="s">
        <v>1443</v>
      </c>
      <c r="C483" s="3" t="s">
        <v>2831</v>
      </c>
      <c r="D483" s="4">
        <v>0.59700000286102295</v>
      </c>
      <c r="E483" s="4">
        <v>0</v>
      </c>
      <c r="F483" s="2" t="s">
        <v>1444</v>
      </c>
      <c r="G483" s="32">
        <f t="shared" si="10"/>
        <v>0.59700000286102295</v>
      </c>
      <c r="H483" s="2" t="s">
        <v>1445</v>
      </c>
      <c r="I483" s="13"/>
    </row>
    <row r="484" spans="1:9" ht="30.75" thickBot="1" x14ac:dyDescent="0.3">
      <c r="A484" s="12" t="s">
        <v>1446</v>
      </c>
      <c r="B484" s="2" t="s">
        <v>1447</v>
      </c>
      <c r="C484" s="3" t="s">
        <v>2831</v>
      </c>
      <c r="D484" s="4">
        <v>1.0369999999999999</v>
      </c>
      <c r="E484" s="4">
        <v>0</v>
      </c>
      <c r="F484" s="2" t="s">
        <v>1448</v>
      </c>
      <c r="G484" s="32">
        <f t="shared" si="10"/>
        <v>1.0369999999999999</v>
      </c>
      <c r="H484" s="2" t="s">
        <v>1449</v>
      </c>
      <c r="I484" s="13"/>
    </row>
    <row r="485" spans="1:9" ht="15.75" thickBot="1" x14ac:dyDescent="0.3">
      <c r="A485" s="12" t="s">
        <v>1450</v>
      </c>
      <c r="B485" s="2" t="s">
        <v>1451</v>
      </c>
      <c r="C485" s="3" t="s">
        <v>2831</v>
      </c>
      <c r="D485" s="4">
        <v>1.911</v>
      </c>
      <c r="E485" s="4">
        <v>0</v>
      </c>
      <c r="F485" s="2" t="s">
        <v>1452</v>
      </c>
      <c r="G485" s="32">
        <f t="shared" si="10"/>
        <v>1.911</v>
      </c>
      <c r="H485" s="2" t="s">
        <v>1453</v>
      </c>
      <c r="I485" s="13"/>
    </row>
    <row r="486" spans="1:9" ht="30.75" thickBot="1" x14ac:dyDescent="0.3">
      <c r="A486" s="12" t="s">
        <v>1454</v>
      </c>
      <c r="B486" s="2" t="s">
        <v>1455</v>
      </c>
      <c r="C486" s="3" t="s">
        <v>2831</v>
      </c>
      <c r="D486" s="4">
        <v>1.4490000000000001</v>
      </c>
      <c r="E486" s="4">
        <v>0</v>
      </c>
      <c r="F486" s="2" t="s">
        <v>1456</v>
      </c>
      <c r="G486" s="32">
        <f t="shared" si="10"/>
        <v>1.4490000000000001</v>
      </c>
      <c r="H486" s="2" t="s">
        <v>1456</v>
      </c>
      <c r="I486" s="13"/>
    </row>
    <row r="487" spans="1:9" ht="45.75" thickBot="1" x14ac:dyDescent="0.3">
      <c r="A487" s="1" t="s">
        <v>3130</v>
      </c>
      <c r="B487" s="2" t="s">
        <v>3131</v>
      </c>
      <c r="C487" s="3" t="s">
        <v>2831</v>
      </c>
      <c r="D487" s="4">
        <v>0.218</v>
      </c>
      <c r="E487" s="4">
        <v>0</v>
      </c>
      <c r="F487" s="2" t="s">
        <v>3132</v>
      </c>
      <c r="G487" s="32">
        <f t="shared" si="10"/>
        <v>0.218</v>
      </c>
      <c r="H487" s="2" t="s">
        <v>3133</v>
      </c>
      <c r="I487" s="13"/>
    </row>
    <row r="488" spans="1:9" ht="30.75" thickBot="1" x14ac:dyDescent="0.3">
      <c r="A488" s="12" t="s">
        <v>1457</v>
      </c>
      <c r="B488" s="2" t="s">
        <v>327</v>
      </c>
      <c r="C488" s="3" t="s">
        <v>2831</v>
      </c>
      <c r="D488" s="4">
        <v>0.86900001764297485</v>
      </c>
      <c r="E488" s="4">
        <v>0</v>
      </c>
      <c r="F488" s="2" t="s">
        <v>1458</v>
      </c>
      <c r="G488" s="32">
        <f t="shared" si="10"/>
        <v>0.86900001764297485</v>
      </c>
      <c r="H488" s="2" t="s">
        <v>1459</v>
      </c>
      <c r="I488" s="13" t="s">
        <v>1460</v>
      </c>
    </row>
    <row r="489" spans="1:9" ht="30.75" thickBot="1" x14ac:dyDescent="0.3">
      <c r="A489" s="12" t="s">
        <v>1461</v>
      </c>
      <c r="B489" s="2" t="s">
        <v>1462</v>
      </c>
      <c r="C489" s="3" t="s">
        <v>2831</v>
      </c>
      <c r="D489" s="4">
        <v>0.39200000000000002</v>
      </c>
      <c r="E489" s="4">
        <v>0</v>
      </c>
      <c r="F489" s="2" t="s">
        <v>1397</v>
      </c>
      <c r="G489" s="32">
        <f t="shared" si="10"/>
        <v>0.39200000000000002</v>
      </c>
      <c r="H489" s="2" t="s">
        <v>1463</v>
      </c>
      <c r="I489" s="13" t="s">
        <v>1460</v>
      </c>
    </row>
    <row r="490" spans="1:9" ht="30.75" thickBot="1" x14ac:dyDescent="0.3">
      <c r="A490" s="12" t="s">
        <v>1464</v>
      </c>
      <c r="B490" s="2" t="s">
        <v>2899</v>
      </c>
      <c r="C490" s="3" t="s">
        <v>2831</v>
      </c>
      <c r="D490" s="4">
        <v>6.7000000000000004E-2</v>
      </c>
      <c r="E490" s="4">
        <v>0</v>
      </c>
      <c r="F490" s="2" t="s">
        <v>1465</v>
      </c>
      <c r="G490" s="32">
        <f t="shared" si="10"/>
        <v>6.7000000000000004E-2</v>
      </c>
      <c r="H490" s="2" t="s">
        <v>1275</v>
      </c>
      <c r="I490" s="13" t="s">
        <v>1460</v>
      </c>
    </row>
    <row r="491" spans="1:9" ht="30.75" thickBot="1" x14ac:dyDescent="0.3">
      <c r="A491" s="12" t="s">
        <v>1466</v>
      </c>
      <c r="B491" s="2" t="s">
        <v>1467</v>
      </c>
      <c r="C491" s="3" t="s">
        <v>2831</v>
      </c>
      <c r="D491" s="4">
        <v>0.49299999999999999</v>
      </c>
      <c r="E491" s="4">
        <v>0</v>
      </c>
      <c r="F491" s="2" t="s">
        <v>1468</v>
      </c>
      <c r="G491" s="32">
        <f t="shared" si="10"/>
        <v>0.49299999999999999</v>
      </c>
      <c r="H491" s="2" t="s">
        <v>1469</v>
      </c>
      <c r="I491" s="13" t="s">
        <v>1460</v>
      </c>
    </row>
    <row r="492" spans="1:9" ht="30.75" thickBot="1" x14ac:dyDescent="0.3">
      <c r="A492" s="12" t="s">
        <v>1470</v>
      </c>
      <c r="B492" s="2" t="s">
        <v>308</v>
      </c>
      <c r="C492" s="3" t="s">
        <v>2831</v>
      </c>
      <c r="D492" s="4">
        <v>0.60599999999999998</v>
      </c>
      <c r="E492" s="4">
        <v>0</v>
      </c>
      <c r="F492" s="2" t="s">
        <v>1471</v>
      </c>
      <c r="G492" s="32">
        <f t="shared" si="10"/>
        <v>0.60599999999999998</v>
      </c>
      <c r="H492" s="2" t="s">
        <v>1463</v>
      </c>
      <c r="I492" s="13" t="s">
        <v>1460</v>
      </c>
    </row>
    <row r="493" spans="1:9" ht="30.75" thickBot="1" x14ac:dyDescent="0.3">
      <c r="A493" s="12" t="s">
        <v>1472</v>
      </c>
      <c r="B493" s="2" t="s">
        <v>266</v>
      </c>
      <c r="C493" s="3" t="s">
        <v>2831</v>
      </c>
      <c r="D493" s="4">
        <v>0.46100000000000002</v>
      </c>
      <c r="E493" s="4">
        <v>0</v>
      </c>
      <c r="F493" s="2" t="s">
        <v>1473</v>
      </c>
      <c r="G493" s="32">
        <f t="shared" si="10"/>
        <v>0.46100000000000002</v>
      </c>
      <c r="H493" s="2" t="s">
        <v>1474</v>
      </c>
      <c r="I493" s="13" t="s">
        <v>1460</v>
      </c>
    </row>
    <row r="494" spans="1:9" ht="30.75" thickBot="1" x14ac:dyDescent="0.3">
      <c r="A494" s="12" t="s">
        <v>1475</v>
      </c>
      <c r="B494" s="35" t="s">
        <v>3181</v>
      </c>
      <c r="C494" s="3" t="s">
        <v>2831</v>
      </c>
      <c r="D494" s="4">
        <v>0.49399999999999999</v>
      </c>
      <c r="E494" s="4">
        <v>0</v>
      </c>
      <c r="F494" s="2" t="s">
        <v>1476</v>
      </c>
      <c r="G494" s="32">
        <f t="shared" si="10"/>
        <v>0.49399999999999999</v>
      </c>
      <c r="H494" s="2" t="s">
        <v>1477</v>
      </c>
      <c r="I494" s="13" t="s">
        <v>1460</v>
      </c>
    </row>
    <row r="495" spans="1:9" ht="30.75" thickBot="1" x14ac:dyDescent="0.3">
      <c r="A495" s="12" t="s">
        <v>1478</v>
      </c>
      <c r="B495" s="2" t="s">
        <v>1479</v>
      </c>
      <c r="C495" s="3" t="s">
        <v>2831</v>
      </c>
      <c r="D495" s="4">
        <v>0.60599999999999998</v>
      </c>
      <c r="E495" s="4">
        <v>0</v>
      </c>
      <c r="F495" s="2" t="s">
        <v>1480</v>
      </c>
      <c r="G495" s="32">
        <f t="shared" si="10"/>
        <v>0.60599999999999998</v>
      </c>
      <c r="H495" s="2" t="s">
        <v>1414</v>
      </c>
      <c r="I495" s="13" t="s">
        <v>1481</v>
      </c>
    </row>
    <row r="496" spans="1:9" ht="30.75" thickBot="1" x14ac:dyDescent="0.3">
      <c r="A496" s="12" t="s">
        <v>1482</v>
      </c>
      <c r="B496" s="2" t="s">
        <v>1236</v>
      </c>
      <c r="C496" s="3" t="s">
        <v>2831</v>
      </c>
      <c r="D496" s="4">
        <v>0.42099999999999999</v>
      </c>
      <c r="E496" s="4">
        <v>0</v>
      </c>
      <c r="F496" s="2" t="s">
        <v>1483</v>
      </c>
      <c r="G496" s="32">
        <f t="shared" si="10"/>
        <v>0.42099999999999999</v>
      </c>
      <c r="H496" s="2" t="s">
        <v>1484</v>
      </c>
      <c r="I496" s="13" t="s">
        <v>1481</v>
      </c>
    </row>
    <row r="497" spans="1:9" ht="30.75" thickBot="1" x14ac:dyDescent="0.3">
      <c r="A497" s="12" t="s">
        <v>1485</v>
      </c>
      <c r="B497" s="2" t="s">
        <v>286</v>
      </c>
      <c r="C497" s="3" t="s">
        <v>2831</v>
      </c>
      <c r="D497" s="4">
        <v>0.37000000476837158</v>
      </c>
      <c r="E497" s="4">
        <v>0</v>
      </c>
      <c r="F497" s="2" t="s">
        <v>1486</v>
      </c>
      <c r="G497" s="32">
        <f t="shared" si="10"/>
        <v>0.37000000476837158</v>
      </c>
      <c r="H497" s="2" t="s">
        <v>1487</v>
      </c>
      <c r="I497" s="13" t="s">
        <v>1481</v>
      </c>
    </row>
    <row r="498" spans="1:9" ht="30.75" thickBot="1" x14ac:dyDescent="0.3">
      <c r="A498" s="12" t="s">
        <v>1488</v>
      </c>
      <c r="B498" s="2" t="s">
        <v>1489</v>
      </c>
      <c r="C498" s="3" t="s">
        <v>2831</v>
      </c>
      <c r="D498" s="4">
        <v>0.247</v>
      </c>
      <c r="E498" s="4">
        <v>0</v>
      </c>
      <c r="F498" s="2" t="s">
        <v>1490</v>
      </c>
      <c r="G498" s="32">
        <f t="shared" si="10"/>
        <v>0.247</v>
      </c>
      <c r="H498" s="2" t="s">
        <v>1487</v>
      </c>
      <c r="I498" s="13" t="s">
        <v>1481</v>
      </c>
    </row>
    <row r="499" spans="1:9" ht="30.75" thickBot="1" x14ac:dyDescent="0.3">
      <c r="A499" s="12" t="s">
        <v>1491</v>
      </c>
      <c r="B499" s="2" t="s">
        <v>1489</v>
      </c>
      <c r="C499" s="3" t="s">
        <v>2831</v>
      </c>
      <c r="D499" s="4">
        <v>6.0999999999999999E-2</v>
      </c>
      <c r="E499" s="4">
        <v>0</v>
      </c>
      <c r="F499" s="2" t="s">
        <v>1492</v>
      </c>
      <c r="G499" s="32">
        <f t="shared" si="10"/>
        <v>6.0999999999999999E-2</v>
      </c>
      <c r="H499" s="2" t="s">
        <v>1493</v>
      </c>
      <c r="I499" s="13" t="s">
        <v>1481</v>
      </c>
    </row>
    <row r="500" spans="1:9" ht="30.75" thickBot="1" x14ac:dyDescent="0.3">
      <c r="A500" s="12" t="s">
        <v>1494</v>
      </c>
      <c r="B500" s="35" t="s">
        <v>3182</v>
      </c>
      <c r="C500" s="3" t="s">
        <v>2831</v>
      </c>
      <c r="D500" s="4">
        <v>0.45500000000000002</v>
      </c>
      <c r="E500" s="4">
        <v>0</v>
      </c>
      <c r="F500" s="2" t="s">
        <v>1495</v>
      </c>
      <c r="G500" s="32">
        <f t="shared" si="10"/>
        <v>0.45500000000000002</v>
      </c>
      <c r="H500" s="2" t="s">
        <v>233</v>
      </c>
      <c r="I500" s="13" t="s">
        <v>1481</v>
      </c>
    </row>
    <row r="501" spans="1:9" ht="30.75" thickBot="1" x14ac:dyDescent="0.3">
      <c r="A501" s="12" t="s">
        <v>1496</v>
      </c>
      <c r="B501" s="2" t="s">
        <v>1497</v>
      </c>
      <c r="C501" s="3" t="s">
        <v>2831</v>
      </c>
      <c r="D501" s="4">
        <v>0.69899999999999995</v>
      </c>
      <c r="E501" s="4">
        <v>0</v>
      </c>
      <c r="F501" s="2" t="s">
        <v>1487</v>
      </c>
      <c r="G501" s="32">
        <f t="shared" si="10"/>
        <v>0.69899999999999995</v>
      </c>
      <c r="H501" s="2" t="s">
        <v>1414</v>
      </c>
      <c r="I501" s="13" t="s">
        <v>1481</v>
      </c>
    </row>
    <row r="502" spans="1:9" ht="30.75" thickBot="1" x14ac:dyDescent="0.3">
      <c r="A502" s="12" t="s">
        <v>1498</v>
      </c>
      <c r="B502" s="2" t="s">
        <v>1499</v>
      </c>
      <c r="C502" s="3" t="s">
        <v>2831</v>
      </c>
      <c r="D502" s="4">
        <v>0.34200000000000003</v>
      </c>
      <c r="E502" s="4">
        <v>0</v>
      </c>
      <c r="F502" s="2" t="s">
        <v>1500</v>
      </c>
      <c r="G502" s="32">
        <f t="shared" ref="G502:G520" si="11">D502</f>
        <v>0.34200000000000003</v>
      </c>
      <c r="H502" s="2" t="s">
        <v>1501</v>
      </c>
      <c r="I502" s="13" t="s">
        <v>1481</v>
      </c>
    </row>
    <row r="503" spans="1:9" ht="30.75" thickBot="1" x14ac:dyDescent="0.3">
      <c r="A503" s="12" t="s">
        <v>1502</v>
      </c>
      <c r="B503" s="2" t="s">
        <v>1503</v>
      </c>
      <c r="C503" s="3" t="s">
        <v>2831</v>
      </c>
      <c r="D503" s="4">
        <v>0.44900000000000001</v>
      </c>
      <c r="E503" s="4">
        <v>0</v>
      </c>
      <c r="F503" s="2" t="s">
        <v>1487</v>
      </c>
      <c r="G503" s="32">
        <f t="shared" si="11"/>
        <v>0.44900000000000001</v>
      </c>
      <c r="H503" s="2" t="s">
        <v>1504</v>
      </c>
      <c r="I503" s="13" t="s">
        <v>1481</v>
      </c>
    </row>
    <row r="504" spans="1:9" ht="30.75" thickBot="1" x14ac:dyDescent="0.3">
      <c r="A504" s="12" t="s">
        <v>1505</v>
      </c>
      <c r="B504" s="2" t="s">
        <v>1506</v>
      </c>
      <c r="C504" s="3" t="s">
        <v>2831</v>
      </c>
      <c r="D504" s="4">
        <v>0.65700000000000003</v>
      </c>
      <c r="E504" s="4">
        <v>0</v>
      </c>
      <c r="F504" s="2" t="s">
        <v>1507</v>
      </c>
      <c r="G504" s="32">
        <f t="shared" si="11"/>
        <v>0.65700000000000003</v>
      </c>
      <c r="H504" s="2" t="s">
        <v>1508</v>
      </c>
      <c r="I504" s="13" t="s">
        <v>1509</v>
      </c>
    </row>
    <row r="505" spans="1:9" ht="15.75" thickBot="1" x14ac:dyDescent="0.3">
      <c r="A505" s="12" t="s">
        <v>1510</v>
      </c>
      <c r="B505" s="2" t="s">
        <v>1511</v>
      </c>
      <c r="C505" s="3" t="s">
        <v>2831</v>
      </c>
      <c r="D505" s="4">
        <v>0.42</v>
      </c>
      <c r="E505" s="4">
        <v>0</v>
      </c>
      <c r="F505" s="2" t="s">
        <v>1512</v>
      </c>
      <c r="G505" s="32">
        <f t="shared" si="11"/>
        <v>0.42</v>
      </c>
      <c r="H505" s="2" t="s">
        <v>233</v>
      </c>
      <c r="I505" s="13" t="s">
        <v>1509</v>
      </c>
    </row>
    <row r="506" spans="1:9" ht="15.75" thickBot="1" x14ac:dyDescent="0.3">
      <c r="A506" s="12" t="s">
        <v>1513</v>
      </c>
      <c r="B506" s="2" t="s">
        <v>1514</v>
      </c>
      <c r="C506" s="3" t="s">
        <v>2831</v>
      </c>
      <c r="D506" s="4">
        <v>0.32600000000000001</v>
      </c>
      <c r="E506" s="4">
        <v>0</v>
      </c>
      <c r="F506" s="2" t="s">
        <v>1515</v>
      </c>
      <c r="G506" s="32">
        <f t="shared" si="11"/>
        <v>0.32600000000000001</v>
      </c>
      <c r="H506" s="2" t="s">
        <v>1516</v>
      </c>
      <c r="I506" s="13" t="s">
        <v>1509</v>
      </c>
    </row>
    <row r="507" spans="1:9" ht="30.75" thickBot="1" x14ac:dyDescent="0.3">
      <c r="A507" s="12" t="s">
        <v>1517</v>
      </c>
      <c r="B507" s="2" t="s">
        <v>2894</v>
      </c>
      <c r="C507" s="3" t="s">
        <v>2831</v>
      </c>
      <c r="D507" s="4">
        <v>0.14299999999999999</v>
      </c>
      <c r="E507" s="4">
        <v>0</v>
      </c>
      <c r="F507" s="2" t="s">
        <v>1518</v>
      </c>
      <c r="G507" s="32">
        <f t="shared" si="11"/>
        <v>0.14299999999999999</v>
      </c>
      <c r="H507" s="2" t="s">
        <v>1519</v>
      </c>
      <c r="I507" s="13" t="s">
        <v>1509</v>
      </c>
    </row>
    <row r="508" spans="1:9" ht="30.75" thickBot="1" x14ac:dyDescent="0.3">
      <c r="A508" s="12" t="s">
        <v>1520</v>
      </c>
      <c r="B508" s="2" t="s">
        <v>2895</v>
      </c>
      <c r="C508" s="3" t="s">
        <v>2831</v>
      </c>
      <c r="D508" s="4">
        <v>0.40699999999999997</v>
      </c>
      <c r="E508" s="4">
        <v>0</v>
      </c>
      <c r="F508" s="2" t="s">
        <v>1521</v>
      </c>
      <c r="G508" s="32">
        <f t="shared" si="11"/>
        <v>0.40699999999999997</v>
      </c>
      <c r="H508" s="2" t="s">
        <v>161</v>
      </c>
      <c r="I508" s="13" t="s">
        <v>1509</v>
      </c>
    </row>
    <row r="509" spans="1:9" ht="30.75" thickBot="1" x14ac:dyDescent="0.3">
      <c r="A509" s="12" t="s">
        <v>1522</v>
      </c>
      <c r="B509" s="2" t="s">
        <v>1523</v>
      </c>
      <c r="C509" s="3" t="s">
        <v>2831</v>
      </c>
      <c r="D509" s="4">
        <v>1.224</v>
      </c>
      <c r="E509" s="4">
        <v>0</v>
      </c>
      <c r="F509" s="2" t="s">
        <v>1524</v>
      </c>
      <c r="G509" s="32">
        <f t="shared" si="11"/>
        <v>1.224</v>
      </c>
      <c r="H509" s="2" t="s">
        <v>1525</v>
      </c>
      <c r="I509" s="13" t="s">
        <v>1509</v>
      </c>
    </row>
    <row r="510" spans="1:9" ht="30.75" thickBot="1" x14ac:dyDescent="0.3">
      <c r="A510" s="12" t="s">
        <v>1526</v>
      </c>
      <c r="B510" s="2" t="s">
        <v>1222</v>
      </c>
      <c r="C510" s="3" t="s">
        <v>2831</v>
      </c>
      <c r="D510" s="4">
        <v>0.58399999999999996</v>
      </c>
      <c r="E510" s="4">
        <v>0</v>
      </c>
      <c r="F510" s="2" t="s">
        <v>1527</v>
      </c>
      <c r="G510" s="32">
        <f t="shared" si="11"/>
        <v>0.58399999999999996</v>
      </c>
      <c r="H510" s="2" t="s">
        <v>1528</v>
      </c>
      <c r="I510" s="13" t="s">
        <v>1509</v>
      </c>
    </row>
    <row r="511" spans="1:9" ht="30.75" thickBot="1" x14ac:dyDescent="0.3">
      <c r="A511" s="12" t="s">
        <v>1529</v>
      </c>
      <c r="B511" s="2" t="s">
        <v>1530</v>
      </c>
      <c r="C511" s="3" t="s">
        <v>2831</v>
      </c>
      <c r="D511" s="4">
        <v>0.52500000000000002</v>
      </c>
      <c r="E511" s="4">
        <v>0</v>
      </c>
      <c r="F511" s="2" t="s">
        <v>1531</v>
      </c>
      <c r="G511" s="32">
        <f t="shared" si="11"/>
        <v>0.52500000000000002</v>
      </c>
      <c r="H511" s="2" t="s">
        <v>15</v>
      </c>
      <c r="I511" s="13" t="s">
        <v>1509</v>
      </c>
    </row>
    <row r="512" spans="1:9" ht="30.75" thickBot="1" x14ac:dyDescent="0.3">
      <c r="A512" s="12" t="s">
        <v>1532</v>
      </c>
      <c r="B512" s="2" t="s">
        <v>2896</v>
      </c>
      <c r="C512" s="3" t="s">
        <v>2831</v>
      </c>
      <c r="D512" s="4">
        <v>0.25099998712539673</v>
      </c>
      <c r="E512" s="4">
        <v>0</v>
      </c>
      <c r="F512" s="2" t="s">
        <v>1533</v>
      </c>
      <c r="G512" s="32">
        <f t="shared" si="11"/>
        <v>0.25099998712539673</v>
      </c>
      <c r="H512" s="2" t="s">
        <v>1534</v>
      </c>
      <c r="I512" s="13" t="s">
        <v>1509</v>
      </c>
    </row>
    <row r="513" spans="1:9" ht="30.75" thickBot="1" x14ac:dyDescent="0.3">
      <c r="A513" s="12" t="s">
        <v>1535</v>
      </c>
      <c r="B513" s="2" t="s">
        <v>1536</v>
      </c>
      <c r="C513" s="3" t="s">
        <v>2831</v>
      </c>
      <c r="D513" s="4">
        <v>0.59599999999999997</v>
      </c>
      <c r="E513" s="4">
        <v>0</v>
      </c>
      <c r="F513" s="2" t="s">
        <v>1537</v>
      </c>
      <c r="G513" s="32">
        <f t="shared" si="11"/>
        <v>0.59599999999999997</v>
      </c>
      <c r="H513" s="2" t="s">
        <v>1538</v>
      </c>
      <c r="I513" s="13" t="s">
        <v>1509</v>
      </c>
    </row>
    <row r="514" spans="1:9" ht="30.75" thickBot="1" x14ac:dyDescent="0.3">
      <c r="A514" s="12" t="s">
        <v>1539</v>
      </c>
      <c r="B514" s="2" t="s">
        <v>3128</v>
      </c>
      <c r="C514" s="3" t="s">
        <v>2831</v>
      </c>
      <c r="D514" s="4">
        <v>0.49000000953674316</v>
      </c>
      <c r="E514" s="4">
        <v>0</v>
      </c>
      <c r="F514" s="2" t="s">
        <v>1540</v>
      </c>
      <c r="G514" s="32">
        <f t="shared" si="11"/>
        <v>0.49000000953674316</v>
      </c>
      <c r="H514" s="2" t="s">
        <v>1541</v>
      </c>
      <c r="I514" s="5" t="s">
        <v>1509</v>
      </c>
    </row>
    <row r="515" spans="1:9" ht="30.75" thickBot="1" x14ac:dyDescent="0.3">
      <c r="A515" s="12" t="s">
        <v>1542</v>
      </c>
      <c r="B515" s="2" t="s">
        <v>2897</v>
      </c>
      <c r="C515" s="3" t="s">
        <v>2831</v>
      </c>
      <c r="D515" s="4">
        <v>0.106</v>
      </c>
      <c r="E515" s="4">
        <v>0</v>
      </c>
      <c r="F515" s="2" t="s">
        <v>1543</v>
      </c>
      <c r="G515" s="32">
        <f t="shared" si="11"/>
        <v>0.106</v>
      </c>
      <c r="H515" s="2" t="s">
        <v>1544</v>
      </c>
      <c r="I515" s="5" t="s">
        <v>1509</v>
      </c>
    </row>
    <row r="516" spans="1:9" ht="30.75" thickBot="1" x14ac:dyDescent="0.3">
      <c r="A516" s="12" t="s">
        <v>1545</v>
      </c>
      <c r="B516" s="2" t="s">
        <v>2898</v>
      </c>
      <c r="C516" s="3" t="s">
        <v>2831</v>
      </c>
      <c r="D516" s="4">
        <v>0.18099999999999999</v>
      </c>
      <c r="E516" s="4">
        <v>0</v>
      </c>
      <c r="F516" s="2" t="s">
        <v>1547</v>
      </c>
      <c r="G516" s="32">
        <f t="shared" si="11"/>
        <v>0.18099999999999999</v>
      </c>
      <c r="H516" s="2" t="s">
        <v>1263</v>
      </c>
      <c r="I516" s="5" t="s">
        <v>1509</v>
      </c>
    </row>
    <row r="517" spans="1:9" ht="30.75" thickBot="1" x14ac:dyDescent="0.3">
      <c r="A517" s="12" t="s">
        <v>1548</v>
      </c>
      <c r="B517" s="2" t="s">
        <v>1546</v>
      </c>
      <c r="C517" s="3" t="s">
        <v>2831</v>
      </c>
      <c r="D517" s="4">
        <v>0.23200000000000001</v>
      </c>
      <c r="E517" s="4">
        <v>0</v>
      </c>
      <c r="F517" s="2" t="s">
        <v>1549</v>
      </c>
      <c r="G517" s="32">
        <f t="shared" si="11"/>
        <v>0.23200000000000001</v>
      </c>
      <c r="H517" s="2" t="s">
        <v>1550</v>
      </c>
      <c r="I517" s="5" t="s">
        <v>1509</v>
      </c>
    </row>
    <row r="518" spans="1:9" ht="30.75" thickBot="1" x14ac:dyDescent="0.3">
      <c r="A518" s="12" t="s">
        <v>1551</v>
      </c>
      <c r="B518" s="2" t="s">
        <v>2899</v>
      </c>
      <c r="C518" s="3" t="s">
        <v>2831</v>
      </c>
      <c r="D518" s="4">
        <v>0.9660000205039978</v>
      </c>
      <c r="E518" s="4">
        <v>0</v>
      </c>
      <c r="F518" s="2" t="s">
        <v>1552</v>
      </c>
      <c r="G518" s="32">
        <f t="shared" si="11"/>
        <v>0.9660000205039978</v>
      </c>
      <c r="H518" s="2" t="s">
        <v>1553</v>
      </c>
      <c r="I518" s="5" t="s">
        <v>2900</v>
      </c>
    </row>
    <row r="519" spans="1:9" ht="30.75" thickBot="1" x14ac:dyDescent="0.3">
      <c r="A519" s="12" t="s">
        <v>1554</v>
      </c>
      <c r="B519" s="2" t="s">
        <v>1555</v>
      </c>
      <c r="C519" s="3" t="s">
        <v>2831</v>
      </c>
      <c r="D519" s="4">
        <v>0.48399999737739563</v>
      </c>
      <c r="E519" s="4">
        <v>0</v>
      </c>
      <c r="F519" s="2" t="s">
        <v>1556</v>
      </c>
      <c r="G519" s="32">
        <f t="shared" si="11"/>
        <v>0.48399999737739563</v>
      </c>
      <c r="H519" s="2" t="s">
        <v>15</v>
      </c>
      <c r="I519" s="5" t="s">
        <v>1509</v>
      </c>
    </row>
    <row r="520" spans="1:9" ht="30.75" thickBot="1" x14ac:dyDescent="0.3">
      <c r="A520" s="12" t="s">
        <v>1557</v>
      </c>
      <c r="B520" s="2" t="s">
        <v>3129</v>
      </c>
      <c r="C520" s="3" t="s">
        <v>2831</v>
      </c>
      <c r="D520" s="4">
        <v>7.4000000953674316E-2</v>
      </c>
      <c r="E520" s="4">
        <v>0</v>
      </c>
      <c r="F520" s="2" t="s">
        <v>1558</v>
      </c>
      <c r="G520" s="32">
        <f t="shared" si="11"/>
        <v>7.4000000953674316E-2</v>
      </c>
      <c r="H520" s="2" t="s">
        <v>1559</v>
      </c>
      <c r="I520" s="5" t="s">
        <v>1509</v>
      </c>
    </row>
    <row r="521" spans="1:9" ht="15.75" thickBot="1" x14ac:dyDescent="0.3">
      <c r="A521" s="59"/>
      <c r="B521" s="65" t="s">
        <v>406</v>
      </c>
      <c r="C521" s="65"/>
      <c r="D521" s="60">
        <f>SUM(D438:D520)</f>
        <v>91.697999919056855</v>
      </c>
      <c r="E521" s="61"/>
      <c r="F521" s="62"/>
      <c r="G521" s="63"/>
      <c r="H521" s="62"/>
      <c r="I521" s="64"/>
    </row>
    <row r="523" spans="1:9" ht="14.45" customHeight="1" x14ac:dyDescent="0.25">
      <c r="A523" s="117" t="s">
        <v>1560</v>
      </c>
      <c r="B523" s="117"/>
      <c r="C523" s="117"/>
      <c r="D523" s="117"/>
      <c r="E523" s="117"/>
      <c r="F523" s="117"/>
      <c r="G523" s="117"/>
      <c r="H523" s="117"/>
      <c r="I523" s="117"/>
    </row>
    <row r="524" spans="1:9" ht="15.75" thickBot="1" x14ac:dyDescent="0.3">
      <c r="A524" s="110"/>
      <c r="B524"/>
      <c r="C524"/>
      <c r="D524" s="49"/>
      <c r="E524"/>
      <c r="F524"/>
      <c r="G524" s="49"/>
      <c r="H524"/>
      <c r="I524"/>
    </row>
    <row r="525" spans="1:9" ht="26.25" thickBot="1" x14ac:dyDescent="0.3">
      <c r="A525" s="23" t="s">
        <v>1</v>
      </c>
      <c r="B525" s="24" t="s">
        <v>2</v>
      </c>
      <c r="C525" s="24" t="s">
        <v>2830</v>
      </c>
      <c r="D525" s="25" t="s">
        <v>3</v>
      </c>
      <c r="E525" s="24" t="s">
        <v>4</v>
      </c>
      <c r="F525" s="24" t="s">
        <v>5</v>
      </c>
      <c r="G525" s="26" t="s">
        <v>6</v>
      </c>
      <c r="H525" s="24" t="s">
        <v>7</v>
      </c>
      <c r="I525" s="27" t="s">
        <v>8</v>
      </c>
    </row>
    <row r="526" spans="1:9" ht="45.75" thickBot="1" x14ac:dyDescent="0.3">
      <c r="A526" s="29" t="s">
        <v>1561</v>
      </c>
      <c r="B526" s="30" t="s">
        <v>1562</v>
      </c>
      <c r="C526" s="31" t="s">
        <v>2831</v>
      </c>
      <c r="D526" s="32">
        <v>2.097</v>
      </c>
      <c r="E526" s="32">
        <v>0</v>
      </c>
      <c r="F526" s="30" t="s">
        <v>1563</v>
      </c>
      <c r="G526" s="32">
        <f>D526</f>
        <v>2.097</v>
      </c>
      <c r="H526" s="30" t="s">
        <v>1564</v>
      </c>
      <c r="I526" s="33"/>
    </row>
    <row r="527" spans="1:9" ht="30.75" thickBot="1" x14ac:dyDescent="0.3">
      <c r="A527" s="12" t="s">
        <v>1565</v>
      </c>
      <c r="B527" s="2" t="s">
        <v>1566</v>
      </c>
      <c r="C527" s="3" t="s">
        <v>2831</v>
      </c>
      <c r="D527" s="4">
        <v>3.7290000000000001</v>
      </c>
      <c r="E527" s="4">
        <v>0</v>
      </c>
      <c r="F527" s="2" t="s">
        <v>1567</v>
      </c>
      <c r="G527" s="32">
        <f t="shared" ref="G527:G587" si="12">D527</f>
        <v>3.7290000000000001</v>
      </c>
      <c r="H527" s="2" t="s">
        <v>15</v>
      </c>
      <c r="I527" s="13"/>
    </row>
    <row r="528" spans="1:9" ht="45.75" thickBot="1" x14ac:dyDescent="0.3">
      <c r="A528" s="12" t="s">
        <v>1568</v>
      </c>
      <c r="B528" s="2" t="s">
        <v>1569</v>
      </c>
      <c r="C528" s="3" t="s">
        <v>2831</v>
      </c>
      <c r="D528" s="4">
        <v>2.3639999999999999</v>
      </c>
      <c r="E528" s="4">
        <v>0</v>
      </c>
      <c r="F528" s="2" t="s">
        <v>1570</v>
      </c>
      <c r="G528" s="32">
        <f t="shared" si="12"/>
        <v>2.3639999999999999</v>
      </c>
      <c r="H528" s="2" t="s">
        <v>1571</v>
      </c>
      <c r="I528" s="13"/>
    </row>
    <row r="529" spans="1:9" ht="45.75" thickBot="1" x14ac:dyDescent="0.3">
      <c r="A529" s="12" t="s">
        <v>1572</v>
      </c>
      <c r="B529" s="2" t="s">
        <v>1573</v>
      </c>
      <c r="C529" s="3" t="s">
        <v>2831</v>
      </c>
      <c r="D529" s="4">
        <v>2.823</v>
      </c>
      <c r="E529" s="4">
        <v>0</v>
      </c>
      <c r="F529" s="2" t="s">
        <v>1574</v>
      </c>
      <c r="G529" s="32">
        <f t="shared" si="12"/>
        <v>2.823</v>
      </c>
      <c r="H529" s="2" t="s">
        <v>1575</v>
      </c>
      <c r="I529" s="13"/>
    </row>
    <row r="530" spans="1:9" ht="45.75" thickBot="1" x14ac:dyDescent="0.3">
      <c r="A530" s="12" t="s">
        <v>1576</v>
      </c>
      <c r="B530" s="2" t="s">
        <v>1577</v>
      </c>
      <c r="C530" s="3" t="s">
        <v>2831</v>
      </c>
      <c r="D530" s="4">
        <v>1.635</v>
      </c>
      <c r="E530" s="4">
        <v>0</v>
      </c>
      <c r="F530" s="2" t="s">
        <v>1578</v>
      </c>
      <c r="G530" s="32">
        <f t="shared" si="12"/>
        <v>1.635</v>
      </c>
      <c r="H530" s="2" t="s">
        <v>1579</v>
      </c>
      <c r="I530" s="13"/>
    </row>
    <row r="531" spans="1:9" ht="30.75" thickBot="1" x14ac:dyDescent="0.3">
      <c r="A531" s="12" t="s">
        <v>1580</v>
      </c>
      <c r="B531" s="2" t="s">
        <v>1581</v>
      </c>
      <c r="C531" s="3" t="s">
        <v>2831</v>
      </c>
      <c r="D531" s="4">
        <v>2.7360000000000002</v>
      </c>
      <c r="E531" s="4">
        <v>0</v>
      </c>
      <c r="F531" s="2" t="s">
        <v>1582</v>
      </c>
      <c r="G531" s="32">
        <f t="shared" si="12"/>
        <v>2.7360000000000002</v>
      </c>
      <c r="H531" s="2" t="s">
        <v>1583</v>
      </c>
      <c r="I531" s="13"/>
    </row>
    <row r="532" spans="1:9" ht="30.75" thickBot="1" x14ac:dyDescent="0.3">
      <c r="A532" s="12" t="s">
        <v>1584</v>
      </c>
      <c r="B532" s="2" t="s">
        <v>1585</v>
      </c>
      <c r="C532" s="3" t="s">
        <v>2831</v>
      </c>
      <c r="D532" s="4">
        <v>3.2699999809265137</v>
      </c>
      <c r="E532" s="4">
        <v>0</v>
      </c>
      <c r="F532" s="2" t="s">
        <v>1586</v>
      </c>
      <c r="G532" s="32">
        <f t="shared" si="12"/>
        <v>3.2699999809265137</v>
      </c>
      <c r="H532" s="2" t="s">
        <v>1587</v>
      </c>
      <c r="I532" s="13"/>
    </row>
    <row r="533" spans="1:9" ht="45.75" thickBot="1" x14ac:dyDescent="0.3">
      <c r="A533" s="12" t="s">
        <v>1588</v>
      </c>
      <c r="B533" s="2" t="s">
        <v>1589</v>
      </c>
      <c r="C533" s="3" t="s">
        <v>2831</v>
      </c>
      <c r="D533" s="4">
        <v>2.1859999999999999</v>
      </c>
      <c r="E533" s="4">
        <v>0</v>
      </c>
      <c r="F533" s="2" t="s">
        <v>1590</v>
      </c>
      <c r="G533" s="32">
        <f t="shared" si="12"/>
        <v>2.1859999999999999</v>
      </c>
      <c r="H533" s="2" t="s">
        <v>1591</v>
      </c>
      <c r="I533" s="13"/>
    </row>
    <row r="534" spans="1:9" ht="15.75" thickBot="1" x14ac:dyDescent="0.3">
      <c r="A534" s="12" t="s">
        <v>1592</v>
      </c>
      <c r="B534" s="2" t="s">
        <v>1593</v>
      </c>
      <c r="C534" s="3" t="s">
        <v>2831</v>
      </c>
      <c r="D534" s="4">
        <v>5.7259998321533203</v>
      </c>
      <c r="E534" s="4">
        <v>0</v>
      </c>
      <c r="F534" s="2" t="s">
        <v>1594</v>
      </c>
      <c r="G534" s="32">
        <f t="shared" si="12"/>
        <v>5.7259998321533203</v>
      </c>
      <c r="H534" s="2" t="s">
        <v>1595</v>
      </c>
      <c r="I534" s="13"/>
    </row>
    <row r="535" spans="1:9" ht="30.75" thickBot="1" x14ac:dyDescent="0.3">
      <c r="A535" s="12" t="s">
        <v>1596</v>
      </c>
      <c r="B535" s="2" t="s">
        <v>1597</v>
      </c>
      <c r="C535" s="3" t="s">
        <v>2831</v>
      </c>
      <c r="D535" s="4">
        <v>1.2210000000000001</v>
      </c>
      <c r="E535" s="4">
        <v>0</v>
      </c>
      <c r="F535" s="2" t="s">
        <v>1598</v>
      </c>
      <c r="G535" s="32">
        <f t="shared" si="12"/>
        <v>1.2210000000000001</v>
      </c>
      <c r="H535" s="2" t="s">
        <v>1599</v>
      </c>
      <c r="I535" s="13"/>
    </row>
    <row r="536" spans="1:9" ht="30.75" thickBot="1" x14ac:dyDescent="0.3">
      <c r="A536" s="12" t="s">
        <v>1600</v>
      </c>
      <c r="B536" s="2" t="s">
        <v>1601</v>
      </c>
      <c r="C536" s="3" t="s">
        <v>2831</v>
      </c>
      <c r="D536" s="4">
        <v>1.6180000000000001</v>
      </c>
      <c r="E536" s="4">
        <v>0</v>
      </c>
      <c r="F536" s="2" t="s">
        <v>1602</v>
      </c>
      <c r="G536" s="32">
        <f t="shared" si="12"/>
        <v>1.6180000000000001</v>
      </c>
      <c r="H536" s="2" t="s">
        <v>1603</v>
      </c>
      <c r="I536" s="13"/>
    </row>
    <row r="537" spans="1:9" ht="30.75" thickBot="1" x14ac:dyDescent="0.3">
      <c r="A537" s="12" t="s">
        <v>1604</v>
      </c>
      <c r="B537" s="2" t="s">
        <v>1605</v>
      </c>
      <c r="C537" s="3" t="s">
        <v>2831</v>
      </c>
      <c r="D537" s="4">
        <v>0.54</v>
      </c>
      <c r="E537" s="4">
        <v>0</v>
      </c>
      <c r="F537" s="2" t="s">
        <v>1606</v>
      </c>
      <c r="G537" s="32">
        <f t="shared" si="12"/>
        <v>0.54</v>
      </c>
      <c r="H537" s="2" t="s">
        <v>1607</v>
      </c>
      <c r="I537" s="13"/>
    </row>
    <row r="538" spans="1:9" ht="30.75" thickBot="1" x14ac:dyDescent="0.3">
      <c r="A538" s="12" t="s">
        <v>1608</v>
      </c>
      <c r="B538" s="2" t="s">
        <v>1609</v>
      </c>
      <c r="C538" s="3" t="s">
        <v>2831</v>
      </c>
      <c r="D538" s="4">
        <v>1.9079999999999999</v>
      </c>
      <c r="E538" s="4">
        <v>0</v>
      </c>
      <c r="F538" s="2" t="s">
        <v>1610</v>
      </c>
      <c r="G538" s="32">
        <f t="shared" si="12"/>
        <v>1.9079999999999999</v>
      </c>
      <c r="H538" s="2" t="s">
        <v>1611</v>
      </c>
      <c r="I538" s="13"/>
    </row>
    <row r="539" spans="1:9" ht="15.75" thickBot="1" x14ac:dyDescent="0.3">
      <c r="A539" s="12" t="s">
        <v>1612</v>
      </c>
      <c r="B539" s="2" t="s">
        <v>1613</v>
      </c>
      <c r="C539" s="3" t="s">
        <v>2831</v>
      </c>
      <c r="D539" s="4">
        <v>5.2119999999999997</v>
      </c>
      <c r="E539" s="4">
        <v>0</v>
      </c>
      <c r="F539" s="2" t="s">
        <v>1614</v>
      </c>
      <c r="G539" s="32">
        <f t="shared" si="12"/>
        <v>5.2119999999999997</v>
      </c>
      <c r="H539" s="2" t="s">
        <v>1615</v>
      </c>
      <c r="I539" s="13"/>
    </row>
    <row r="540" spans="1:9" ht="15.75" thickBot="1" x14ac:dyDescent="0.3">
      <c r="A540" s="12" t="s">
        <v>1616</v>
      </c>
      <c r="B540" s="2" t="s">
        <v>1617</v>
      </c>
      <c r="C540" s="3" t="s">
        <v>2831</v>
      </c>
      <c r="D540" s="4">
        <v>2.5869998931884766</v>
      </c>
      <c r="E540" s="4">
        <v>0</v>
      </c>
      <c r="F540" s="2" t="s">
        <v>1618</v>
      </c>
      <c r="G540" s="32">
        <f t="shared" si="12"/>
        <v>2.5869998931884766</v>
      </c>
      <c r="H540" s="2" t="s">
        <v>1619</v>
      </c>
      <c r="I540" s="13"/>
    </row>
    <row r="541" spans="1:9" ht="30.75" thickBot="1" x14ac:dyDescent="0.3">
      <c r="A541" s="12" t="s">
        <v>1620</v>
      </c>
      <c r="B541" s="2" t="s">
        <v>1621</v>
      </c>
      <c r="C541" s="3" t="s">
        <v>2831</v>
      </c>
      <c r="D541" s="4">
        <v>3.0870000000000002</v>
      </c>
      <c r="E541" s="4">
        <v>0</v>
      </c>
      <c r="F541" s="2" t="s">
        <v>1622</v>
      </c>
      <c r="G541" s="32">
        <f t="shared" si="12"/>
        <v>3.0870000000000002</v>
      </c>
      <c r="H541" s="2" t="s">
        <v>1623</v>
      </c>
      <c r="I541" s="13"/>
    </row>
    <row r="542" spans="1:9" ht="30.75" thickBot="1" x14ac:dyDescent="0.3">
      <c r="A542" s="12" t="s">
        <v>1624</v>
      </c>
      <c r="B542" s="2" t="s">
        <v>1625</v>
      </c>
      <c r="C542" s="3" t="s">
        <v>2831</v>
      </c>
      <c r="D542" s="4">
        <v>1.3169999999999999</v>
      </c>
      <c r="E542" s="4">
        <v>0</v>
      </c>
      <c r="F542" s="2" t="s">
        <v>1626</v>
      </c>
      <c r="G542" s="32">
        <f t="shared" si="12"/>
        <v>1.3169999999999999</v>
      </c>
      <c r="H542" s="2" t="s">
        <v>1627</v>
      </c>
      <c r="I542" s="13"/>
    </row>
    <row r="543" spans="1:9" ht="30.75" thickBot="1" x14ac:dyDescent="0.3">
      <c r="A543" s="12" t="s">
        <v>1628</v>
      </c>
      <c r="B543" s="2" t="s">
        <v>1629</v>
      </c>
      <c r="C543" s="3" t="s">
        <v>2831</v>
      </c>
      <c r="D543" s="4">
        <v>1.1499999761581421</v>
      </c>
      <c r="E543" s="4">
        <v>0</v>
      </c>
      <c r="F543" s="2" t="s">
        <v>1630</v>
      </c>
      <c r="G543" s="32">
        <f t="shared" si="12"/>
        <v>1.1499999761581421</v>
      </c>
      <c r="H543" s="2" t="s">
        <v>1631</v>
      </c>
      <c r="I543" s="13"/>
    </row>
    <row r="544" spans="1:9" ht="15.75" thickBot="1" x14ac:dyDescent="0.3">
      <c r="A544" s="12" t="s">
        <v>1632</v>
      </c>
      <c r="B544" s="2" t="s">
        <v>1633</v>
      </c>
      <c r="C544" s="3" t="s">
        <v>2831</v>
      </c>
      <c r="D544" s="4">
        <v>2.9710000000000001</v>
      </c>
      <c r="E544" s="4">
        <v>0</v>
      </c>
      <c r="F544" s="2" t="s">
        <v>1634</v>
      </c>
      <c r="G544" s="32">
        <f t="shared" si="12"/>
        <v>2.9710000000000001</v>
      </c>
      <c r="H544" s="2" t="s">
        <v>1635</v>
      </c>
      <c r="I544" s="13"/>
    </row>
    <row r="545" spans="1:9" ht="15.75" thickBot="1" x14ac:dyDescent="0.3">
      <c r="A545" s="12" t="s">
        <v>1636</v>
      </c>
      <c r="B545" s="2" t="s">
        <v>1637</v>
      </c>
      <c r="C545" s="3" t="s">
        <v>2831</v>
      </c>
      <c r="D545" s="4">
        <v>6.8499999046325684</v>
      </c>
      <c r="E545" s="4">
        <v>0</v>
      </c>
      <c r="F545" s="2" t="s">
        <v>1638</v>
      </c>
      <c r="G545" s="32">
        <f t="shared" si="12"/>
        <v>6.8499999046325684</v>
      </c>
      <c r="H545" s="2" t="s">
        <v>1639</v>
      </c>
      <c r="I545" s="13"/>
    </row>
    <row r="546" spans="1:9" ht="30.75" thickBot="1" x14ac:dyDescent="0.3">
      <c r="A546" s="12" t="s">
        <v>1640</v>
      </c>
      <c r="B546" s="2" t="s">
        <v>1641</v>
      </c>
      <c r="C546" s="3" t="s">
        <v>2831</v>
      </c>
      <c r="D546" s="4">
        <v>5.130000114440918</v>
      </c>
      <c r="E546" s="4">
        <v>0</v>
      </c>
      <c r="F546" s="2" t="s">
        <v>1642</v>
      </c>
      <c r="G546" s="32">
        <f t="shared" si="12"/>
        <v>5.130000114440918</v>
      </c>
      <c r="H546" s="2" t="s">
        <v>1643</v>
      </c>
      <c r="I546" s="13"/>
    </row>
    <row r="547" spans="1:9" ht="30.75" thickBot="1" x14ac:dyDescent="0.3">
      <c r="A547" s="12" t="s">
        <v>1644</v>
      </c>
      <c r="B547" s="2" t="s">
        <v>1645</v>
      </c>
      <c r="C547" s="3" t="s">
        <v>2831</v>
      </c>
      <c r="D547" s="4">
        <v>3.177</v>
      </c>
      <c r="E547" s="4">
        <v>0</v>
      </c>
      <c r="F547" s="2" t="s">
        <v>1646</v>
      </c>
      <c r="G547" s="32">
        <f t="shared" si="12"/>
        <v>3.177</v>
      </c>
      <c r="H547" s="2" t="s">
        <v>1647</v>
      </c>
      <c r="I547" s="13"/>
    </row>
    <row r="548" spans="1:9" ht="15.75" thickBot="1" x14ac:dyDescent="0.3">
      <c r="A548" s="12" t="s">
        <v>1648</v>
      </c>
      <c r="B548" s="2" t="s">
        <v>1649</v>
      </c>
      <c r="C548" s="3" t="s">
        <v>2831</v>
      </c>
      <c r="D548" s="4">
        <v>2.2590000629425049</v>
      </c>
      <c r="E548" s="4">
        <v>0</v>
      </c>
      <c r="F548" s="2" t="s">
        <v>1650</v>
      </c>
      <c r="G548" s="32">
        <f t="shared" si="12"/>
        <v>2.2590000629425049</v>
      </c>
      <c r="H548" s="2" t="s">
        <v>1651</v>
      </c>
      <c r="I548" s="13"/>
    </row>
    <row r="549" spans="1:9" ht="30.75" thickBot="1" x14ac:dyDescent="0.3">
      <c r="A549" s="12" t="s">
        <v>1652</v>
      </c>
      <c r="B549" s="2" t="s">
        <v>1653</v>
      </c>
      <c r="C549" s="3" t="s">
        <v>2831</v>
      </c>
      <c r="D549" s="4">
        <v>2.3780000000000001</v>
      </c>
      <c r="E549" s="4">
        <v>0</v>
      </c>
      <c r="F549" s="2" t="s">
        <v>1654</v>
      </c>
      <c r="G549" s="32">
        <f t="shared" si="12"/>
        <v>2.3780000000000001</v>
      </c>
      <c r="H549" s="2" t="s">
        <v>117</v>
      </c>
      <c r="I549" s="13"/>
    </row>
    <row r="550" spans="1:9" ht="30.75" thickBot="1" x14ac:dyDescent="0.3">
      <c r="A550" s="12" t="s">
        <v>1655</v>
      </c>
      <c r="B550" s="2" t="s">
        <v>1656</v>
      </c>
      <c r="C550" s="3" t="s">
        <v>2831</v>
      </c>
      <c r="D550" s="4">
        <v>1.946</v>
      </c>
      <c r="E550" s="4">
        <v>0</v>
      </c>
      <c r="F550" s="2" t="s">
        <v>1657</v>
      </c>
      <c r="G550" s="32">
        <f t="shared" si="12"/>
        <v>1.946</v>
      </c>
      <c r="H550" s="2" t="s">
        <v>1658</v>
      </c>
      <c r="I550" s="13"/>
    </row>
    <row r="551" spans="1:9" ht="15.75" thickBot="1" x14ac:dyDescent="0.3">
      <c r="A551" s="12" t="s">
        <v>1659</v>
      </c>
      <c r="B551" s="2" t="s">
        <v>1660</v>
      </c>
      <c r="C551" s="3" t="s">
        <v>2831</v>
      </c>
      <c r="D551" s="4">
        <v>2.1059999999999999</v>
      </c>
      <c r="E551" s="4">
        <v>0</v>
      </c>
      <c r="F551" s="2" t="s">
        <v>1661</v>
      </c>
      <c r="G551" s="32">
        <f t="shared" si="12"/>
        <v>2.1059999999999999</v>
      </c>
      <c r="H551" s="2" t="s">
        <v>15</v>
      </c>
      <c r="I551" s="13"/>
    </row>
    <row r="552" spans="1:9" ht="30.75" thickBot="1" x14ac:dyDescent="0.3">
      <c r="A552" s="12" t="s">
        <v>1662</v>
      </c>
      <c r="B552" s="2" t="s">
        <v>1663</v>
      </c>
      <c r="C552" s="3" t="s">
        <v>2831</v>
      </c>
      <c r="D552" s="4">
        <v>1.2929999828338623</v>
      </c>
      <c r="E552" s="4">
        <v>0</v>
      </c>
      <c r="F552" s="2" t="s">
        <v>1664</v>
      </c>
      <c r="G552" s="32">
        <f t="shared" si="12"/>
        <v>1.2929999828338623</v>
      </c>
      <c r="H552" s="2" t="s">
        <v>1665</v>
      </c>
      <c r="I552" s="13"/>
    </row>
    <row r="553" spans="1:9" ht="30.75" thickBot="1" x14ac:dyDescent="0.3">
      <c r="A553" s="12" t="s">
        <v>1666</v>
      </c>
      <c r="B553" s="2" t="s">
        <v>1667</v>
      </c>
      <c r="C553" s="3" t="s">
        <v>2831</v>
      </c>
      <c r="D553" s="4">
        <v>1.6339999999999999</v>
      </c>
      <c r="E553" s="4">
        <v>0</v>
      </c>
      <c r="F553" s="2" t="s">
        <v>1668</v>
      </c>
      <c r="G553" s="32">
        <f t="shared" si="12"/>
        <v>1.6339999999999999</v>
      </c>
      <c r="H553" s="2" t="s">
        <v>1669</v>
      </c>
      <c r="I553" s="13"/>
    </row>
    <row r="554" spans="1:9" ht="15.75" thickBot="1" x14ac:dyDescent="0.3">
      <c r="A554" s="12" t="s">
        <v>1670</v>
      </c>
      <c r="B554" s="2" t="s">
        <v>1671</v>
      </c>
      <c r="C554" s="3" t="s">
        <v>2831</v>
      </c>
      <c r="D554" s="4">
        <v>1.696</v>
      </c>
      <c r="E554" s="4">
        <v>0</v>
      </c>
      <c r="F554" s="2" t="s">
        <v>1672</v>
      </c>
      <c r="G554" s="32">
        <f t="shared" si="12"/>
        <v>1.696</v>
      </c>
      <c r="H554" s="2" t="s">
        <v>1673</v>
      </c>
      <c r="I554" s="13"/>
    </row>
    <row r="555" spans="1:9" ht="30.75" thickBot="1" x14ac:dyDescent="0.3">
      <c r="A555" s="12" t="s">
        <v>1674</v>
      </c>
      <c r="B555" s="2" t="s">
        <v>1675</v>
      </c>
      <c r="C555" s="3" t="s">
        <v>2831</v>
      </c>
      <c r="D555" s="4">
        <v>4.9050002098083496</v>
      </c>
      <c r="E555" s="4">
        <v>0</v>
      </c>
      <c r="F555" s="2" t="s">
        <v>1676</v>
      </c>
      <c r="G555" s="32">
        <f t="shared" si="12"/>
        <v>4.9050002098083496</v>
      </c>
      <c r="H555" s="2" t="s">
        <v>1677</v>
      </c>
      <c r="I555" s="13"/>
    </row>
    <row r="556" spans="1:9" ht="30.75" thickBot="1" x14ac:dyDescent="0.3">
      <c r="A556" s="12" t="s">
        <v>1678</v>
      </c>
      <c r="B556" s="2" t="s">
        <v>1679</v>
      </c>
      <c r="C556" s="3" t="s">
        <v>2831</v>
      </c>
      <c r="D556" s="4">
        <v>4.1880002021789551</v>
      </c>
      <c r="E556" s="4">
        <v>0</v>
      </c>
      <c r="F556" s="2" t="s">
        <v>1680</v>
      </c>
      <c r="G556" s="32">
        <f t="shared" si="12"/>
        <v>4.1880002021789551</v>
      </c>
      <c r="H556" s="2" t="s">
        <v>1681</v>
      </c>
      <c r="I556" s="13"/>
    </row>
    <row r="557" spans="1:9" ht="30.75" thickBot="1" x14ac:dyDescent="0.3">
      <c r="A557" s="12" t="s">
        <v>1682</v>
      </c>
      <c r="B557" s="2" t="s">
        <v>1683</v>
      </c>
      <c r="C557" s="3" t="s">
        <v>2831</v>
      </c>
      <c r="D557" s="4">
        <v>2.8259999752044678</v>
      </c>
      <c r="E557" s="4">
        <v>0</v>
      </c>
      <c r="F557" s="2" t="s">
        <v>1684</v>
      </c>
      <c r="G557" s="32">
        <f t="shared" si="12"/>
        <v>2.8259999752044678</v>
      </c>
      <c r="H557" s="2" t="s">
        <v>1685</v>
      </c>
      <c r="I557" s="13"/>
    </row>
    <row r="558" spans="1:9" ht="30.75" thickBot="1" x14ac:dyDescent="0.3">
      <c r="A558" s="12" t="s">
        <v>1686</v>
      </c>
      <c r="B558" s="2" t="s">
        <v>1687</v>
      </c>
      <c r="C558" s="3" t="s">
        <v>2831</v>
      </c>
      <c r="D558" s="4">
        <v>2.2880001068115234</v>
      </c>
      <c r="E558" s="4">
        <v>0</v>
      </c>
      <c r="F558" s="2" t="s">
        <v>1688</v>
      </c>
      <c r="G558" s="32">
        <f t="shared" si="12"/>
        <v>2.2880001068115234</v>
      </c>
      <c r="H558" s="2" t="s">
        <v>1689</v>
      </c>
      <c r="I558" s="13"/>
    </row>
    <row r="559" spans="1:9" ht="15.75" thickBot="1" x14ac:dyDescent="0.3">
      <c r="A559" s="12" t="s">
        <v>1690</v>
      </c>
      <c r="B559" s="2" t="s">
        <v>1691</v>
      </c>
      <c r="C559" s="3" t="s">
        <v>2831</v>
      </c>
      <c r="D559" s="4">
        <v>2.562000036239624</v>
      </c>
      <c r="E559" s="4">
        <v>0</v>
      </c>
      <c r="F559" s="2" t="s">
        <v>1692</v>
      </c>
      <c r="G559" s="32">
        <f t="shared" si="12"/>
        <v>2.562000036239624</v>
      </c>
      <c r="H559" s="2" t="s">
        <v>1693</v>
      </c>
      <c r="I559" s="13"/>
    </row>
    <row r="560" spans="1:9" ht="30.75" thickBot="1" x14ac:dyDescent="0.3">
      <c r="A560" s="12" t="s">
        <v>1694</v>
      </c>
      <c r="B560" s="2" t="s">
        <v>1683</v>
      </c>
      <c r="C560" s="3" t="s">
        <v>2831</v>
      </c>
      <c r="D560" s="4">
        <v>0.40300000000000002</v>
      </c>
      <c r="E560" s="4">
        <v>0</v>
      </c>
      <c r="F560" s="2" t="s">
        <v>1695</v>
      </c>
      <c r="G560" s="32">
        <f t="shared" si="12"/>
        <v>0.40300000000000002</v>
      </c>
      <c r="H560" s="2" t="s">
        <v>45</v>
      </c>
      <c r="I560" s="13"/>
    </row>
    <row r="561" spans="1:9" ht="15.75" thickBot="1" x14ac:dyDescent="0.3">
      <c r="A561" s="12" t="s">
        <v>1696</v>
      </c>
      <c r="B561" s="2" t="s">
        <v>1697</v>
      </c>
      <c r="C561" s="3" t="s">
        <v>2831</v>
      </c>
      <c r="D561" s="4">
        <v>5.379000186920166</v>
      </c>
      <c r="E561" s="4">
        <v>0</v>
      </c>
      <c r="F561" s="2" t="s">
        <v>1698</v>
      </c>
      <c r="G561" s="32">
        <f t="shared" si="12"/>
        <v>5.379000186920166</v>
      </c>
      <c r="H561" s="2" t="s">
        <v>1699</v>
      </c>
      <c r="I561" s="13"/>
    </row>
    <row r="562" spans="1:9" ht="15.75" thickBot="1" x14ac:dyDescent="0.3">
      <c r="A562" s="12" t="s">
        <v>1700</v>
      </c>
      <c r="B562" s="2" t="s">
        <v>1701</v>
      </c>
      <c r="C562" s="3" t="s">
        <v>2831</v>
      </c>
      <c r="D562" s="4">
        <v>2.609</v>
      </c>
      <c r="E562" s="4">
        <v>0</v>
      </c>
      <c r="F562" s="2" t="s">
        <v>1702</v>
      </c>
      <c r="G562" s="32">
        <f t="shared" si="12"/>
        <v>2.609</v>
      </c>
      <c r="H562" s="2" t="s">
        <v>1703</v>
      </c>
      <c r="I562" s="13"/>
    </row>
    <row r="563" spans="1:9" ht="45.75" thickBot="1" x14ac:dyDescent="0.3">
      <c r="A563" s="12" t="s">
        <v>1704</v>
      </c>
      <c r="B563" s="2" t="s">
        <v>1705</v>
      </c>
      <c r="C563" s="3" t="s">
        <v>2831</v>
      </c>
      <c r="D563" s="4">
        <v>0.21199999999999999</v>
      </c>
      <c r="E563" s="4">
        <v>0</v>
      </c>
      <c r="F563" s="2" t="s">
        <v>1706</v>
      </c>
      <c r="G563" s="32">
        <f t="shared" si="12"/>
        <v>0.21199999999999999</v>
      </c>
      <c r="H563" s="2" t="s">
        <v>1707</v>
      </c>
      <c r="I563" s="13"/>
    </row>
    <row r="564" spans="1:9" ht="45.75" thickBot="1" x14ac:dyDescent="0.3">
      <c r="A564" s="12" t="s">
        <v>1708</v>
      </c>
      <c r="B564" s="2" t="s">
        <v>1709</v>
      </c>
      <c r="C564" s="3" t="s">
        <v>2831</v>
      </c>
      <c r="D564" s="4">
        <v>0.35699999999999998</v>
      </c>
      <c r="E564" s="4">
        <v>0</v>
      </c>
      <c r="F564" s="2" t="s">
        <v>1710</v>
      </c>
      <c r="G564" s="32">
        <f t="shared" si="12"/>
        <v>0.35699999999999998</v>
      </c>
      <c r="H564" s="2" t="s">
        <v>15</v>
      </c>
      <c r="I564" s="13"/>
    </row>
    <row r="565" spans="1:9" ht="15.75" thickBot="1" x14ac:dyDescent="0.3">
      <c r="A565" s="12" t="s">
        <v>1711</v>
      </c>
      <c r="B565" s="2" t="s">
        <v>1712</v>
      </c>
      <c r="C565" s="3" t="s">
        <v>2831</v>
      </c>
      <c r="D565" s="4">
        <v>2.7829999923706055</v>
      </c>
      <c r="E565" s="4">
        <v>0</v>
      </c>
      <c r="F565" s="2" t="s">
        <v>1713</v>
      </c>
      <c r="G565" s="32">
        <f t="shared" si="12"/>
        <v>2.7829999923706055</v>
      </c>
      <c r="H565" s="2" t="s">
        <v>1714</v>
      </c>
      <c r="I565" s="13"/>
    </row>
    <row r="566" spans="1:9" ht="30.75" thickBot="1" x14ac:dyDescent="0.3">
      <c r="A566" s="12" t="s">
        <v>1715</v>
      </c>
      <c r="B566" s="2" t="s">
        <v>1716</v>
      </c>
      <c r="C566" s="3" t="s">
        <v>2831</v>
      </c>
      <c r="D566" s="4">
        <v>1.7220000028610229</v>
      </c>
      <c r="E566" s="4">
        <v>0</v>
      </c>
      <c r="F566" s="2" t="s">
        <v>1717</v>
      </c>
      <c r="G566" s="32">
        <f t="shared" si="12"/>
        <v>1.7220000028610229</v>
      </c>
      <c r="H566" s="2" t="s">
        <v>1718</v>
      </c>
      <c r="I566" s="13"/>
    </row>
    <row r="567" spans="1:9" ht="15.75" thickBot="1" x14ac:dyDescent="0.3">
      <c r="A567" s="12" t="s">
        <v>1719</v>
      </c>
      <c r="B567" s="2" t="s">
        <v>1720</v>
      </c>
      <c r="C567" s="3" t="s">
        <v>2831</v>
      </c>
      <c r="D567" s="4">
        <v>4.695000171661377</v>
      </c>
      <c r="E567" s="4">
        <v>0</v>
      </c>
      <c r="F567" s="2" t="s">
        <v>1721</v>
      </c>
      <c r="G567" s="32">
        <f t="shared" si="12"/>
        <v>4.695000171661377</v>
      </c>
      <c r="H567" s="2" t="s">
        <v>117</v>
      </c>
      <c r="I567" s="13"/>
    </row>
    <row r="568" spans="1:9" ht="30.75" thickBot="1" x14ac:dyDescent="0.3">
      <c r="A568" s="12" t="s">
        <v>1722</v>
      </c>
      <c r="B568" s="2" t="s">
        <v>1723</v>
      </c>
      <c r="C568" s="3" t="s">
        <v>2831</v>
      </c>
      <c r="D568" s="4">
        <v>0.98799999999999999</v>
      </c>
      <c r="E568" s="4">
        <v>0</v>
      </c>
      <c r="F568" s="2" t="s">
        <v>1724</v>
      </c>
      <c r="G568" s="32">
        <f t="shared" si="12"/>
        <v>0.98799999999999999</v>
      </c>
      <c r="H568" s="2" t="s">
        <v>117</v>
      </c>
      <c r="I568" s="13"/>
    </row>
    <row r="569" spans="1:9" ht="15.75" thickBot="1" x14ac:dyDescent="0.3">
      <c r="A569" s="12" t="s">
        <v>1725</v>
      </c>
      <c r="B569" s="2" t="s">
        <v>1726</v>
      </c>
      <c r="C569" s="3" t="s">
        <v>2831</v>
      </c>
      <c r="D569" s="4">
        <v>1.3620000000000001</v>
      </c>
      <c r="E569" s="4">
        <v>0</v>
      </c>
      <c r="F569" s="2" t="s">
        <v>1727</v>
      </c>
      <c r="G569" s="32">
        <f t="shared" si="12"/>
        <v>1.3620000000000001</v>
      </c>
      <c r="H569" s="2" t="s">
        <v>1728</v>
      </c>
      <c r="I569" s="13"/>
    </row>
    <row r="570" spans="1:9" ht="30.75" thickBot="1" x14ac:dyDescent="0.3">
      <c r="A570" s="12" t="s">
        <v>1729</v>
      </c>
      <c r="B570" s="2" t="s">
        <v>1730</v>
      </c>
      <c r="C570" s="3" t="s">
        <v>2831</v>
      </c>
      <c r="D570" s="4">
        <v>0.69299999999999995</v>
      </c>
      <c r="E570" s="4">
        <v>0</v>
      </c>
      <c r="F570" s="2" t="s">
        <v>1731</v>
      </c>
      <c r="G570" s="32">
        <f t="shared" si="12"/>
        <v>0.69299999999999995</v>
      </c>
      <c r="H570" s="2" t="s">
        <v>34</v>
      </c>
      <c r="I570" s="13"/>
    </row>
    <row r="571" spans="1:9" ht="15.75" thickBot="1" x14ac:dyDescent="0.3">
      <c r="A571" s="12" t="s">
        <v>1732</v>
      </c>
      <c r="B571" s="2" t="s">
        <v>1733</v>
      </c>
      <c r="C571" s="3" t="s">
        <v>2831</v>
      </c>
      <c r="D571" s="4">
        <v>2.6880000000000002</v>
      </c>
      <c r="E571" s="4">
        <v>0</v>
      </c>
      <c r="F571" s="2" t="s">
        <v>1734</v>
      </c>
      <c r="G571" s="32">
        <f t="shared" si="12"/>
        <v>2.6880000000000002</v>
      </c>
      <c r="H571" s="2" t="s">
        <v>1735</v>
      </c>
      <c r="I571" s="13"/>
    </row>
    <row r="572" spans="1:9" ht="45.75" thickBot="1" x14ac:dyDescent="0.3">
      <c r="A572" s="12" t="s">
        <v>1736</v>
      </c>
      <c r="B572" s="2" t="s">
        <v>1737</v>
      </c>
      <c r="C572" s="3" t="s">
        <v>2831</v>
      </c>
      <c r="D572" s="4">
        <v>0.81299999999999994</v>
      </c>
      <c r="E572" s="4">
        <v>0</v>
      </c>
      <c r="F572" s="2" t="s">
        <v>1738</v>
      </c>
      <c r="G572" s="32">
        <f t="shared" si="12"/>
        <v>0.81299999999999994</v>
      </c>
      <c r="H572" s="2" t="s">
        <v>15</v>
      </c>
      <c r="I572" s="13"/>
    </row>
    <row r="573" spans="1:9" ht="30.75" thickBot="1" x14ac:dyDescent="0.3">
      <c r="A573" s="12" t="s">
        <v>1739</v>
      </c>
      <c r="B573" s="2" t="s">
        <v>1740</v>
      </c>
      <c r="C573" s="3" t="s">
        <v>2831</v>
      </c>
      <c r="D573" s="4">
        <v>8.7530000000000001</v>
      </c>
      <c r="E573" s="4">
        <v>0</v>
      </c>
      <c r="F573" s="2" t="s">
        <v>1741</v>
      </c>
      <c r="G573" s="32">
        <f t="shared" si="12"/>
        <v>8.7530000000000001</v>
      </c>
      <c r="H573" s="2" t="s">
        <v>1742</v>
      </c>
      <c r="I573" s="13"/>
    </row>
    <row r="574" spans="1:9" ht="30.75" thickBot="1" x14ac:dyDescent="0.3">
      <c r="A574" s="12" t="s">
        <v>1743</v>
      </c>
      <c r="B574" s="2" t="s">
        <v>1744</v>
      </c>
      <c r="C574" s="3" t="s">
        <v>2831</v>
      </c>
      <c r="D574" s="4">
        <v>0.53500000000000003</v>
      </c>
      <c r="E574" s="4">
        <v>0</v>
      </c>
      <c r="F574" s="2" t="s">
        <v>1741</v>
      </c>
      <c r="G574" s="32">
        <f t="shared" si="12"/>
        <v>0.53500000000000003</v>
      </c>
      <c r="H574" s="2" t="s">
        <v>1745</v>
      </c>
      <c r="I574" s="13"/>
    </row>
    <row r="575" spans="1:9" ht="30.75" thickBot="1" x14ac:dyDescent="0.3">
      <c r="A575" s="12" t="s">
        <v>1746</v>
      </c>
      <c r="B575" s="2" t="s">
        <v>1747</v>
      </c>
      <c r="C575" s="39" t="s">
        <v>2831</v>
      </c>
      <c r="D575" s="40">
        <v>0.84699999999999998</v>
      </c>
      <c r="E575" s="4">
        <v>0</v>
      </c>
      <c r="F575" s="38" t="s">
        <v>1748</v>
      </c>
      <c r="G575" s="32">
        <f t="shared" si="12"/>
        <v>0.84699999999999998</v>
      </c>
      <c r="H575" s="2" t="s">
        <v>15</v>
      </c>
      <c r="I575" s="13"/>
    </row>
    <row r="576" spans="1:9" ht="60.75" thickBot="1" x14ac:dyDescent="0.3">
      <c r="A576" s="12" t="s">
        <v>3120</v>
      </c>
      <c r="B576" s="2" t="s">
        <v>3121</v>
      </c>
      <c r="C576" s="4" t="s">
        <v>2831</v>
      </c>
      <c r="D576" s="4">
        <v>0.62</v>
      </c>
      <c r="E576" s="19">
        <v>0</v>
      </c>
      <c r="F576" s="2" t="s">
        <v>3122</v>
      </c>
      <c r="G576" s="32">
        <f t="shared" si="12"/>
        <v>0.62</v>
      </c>
      <c r="H576" s="2" t="s">
        <v>3123</v>
      </c>
      <c r="I576" s="13"/>
    </row>
    <row r="577" spans="1:9" ht="15.75" thickBot="1" x14ac:dyDescent="0.3">
      <c r="A577" s="115" t="s">
        <v>2826</v>
      </c>
      <c r="B577" s="5" t="s">
        <v>2827</v>
      </c>
      <c r="C577" s="1" t="s">
        <v>2831</v>
      </c>
      <c r="D577" s="36">
        <v>2.7290000000000001</v>
      </c>
      <c r="E577" s="19">
        <v>0</v>
      </c>
      <c r="F577" s="66" t="s">
        <v>2828</v>
      </c>
      <c r="G577" s="32">
        <f t="shared" si="12"/>
        <v>2.7290000000000001</v>
      </c>
      <c r="H577" s="20" t="s">
        <v>2829</v>
      </c>
      <c r="I577" s="13"/>
    </row>
    <row r="578" spans="1:9" ht="30.75" thickBot="1" x14ac:dyDescent="0.3">
      <c r="A578" s="12" t="s">
        <v>1749</v>
      </c>
      <c r="B578" s="2" t="s">
        <v>2943</v>
      </c>
      <c r="C578" s="8" t="s">
        <v>2831</v>
      </c>
      <c r="D578" s="9">
        <v>0.25600000000000001</v>
      </c>
      <c r="E578" s="4">
        <v>0</v>
      </c>
      <c r="F578" s="67" t="s">
        <v>1750</v>
      </c>
      <c r="G578" s="32">
        <f t="shared" si="12"/>
        <v>0.25600000000000001</v>
      </c>
      <c r="H578" s="2" t="s">
        <v>1275</v>
      </c>
      <c r="I578" s="13" t="s">
        <v>1751</v>
      </c>
    </row>
    <row r="579" spans="1:9" ht="30.75" thickBot="1" x14ac:dyDescent="0.3">
      <c r="A579" s="12" t="s">
        <v>1752</v>
      </c>
      <c r="B579" s="2" t="s">
        <v>2944</v>
      </c>
      <c r="C579" s="3" t="s">
        <v>2831</v>
      </c>
      <c r="D579" s="4">
        <v>0.20799999999999999</v>
      </c>
      <c r="E579" s="4">
        <v>0</v>
      </c>
      <c r="F579" s="2" t="s">
        <v>1753</v>
      </c>
      <c r="G579" s="32">
        <f t="shared" si="12"/>
        <v>0.20799999999999999</v>
      </c>
      <c r="H579" s="2" t="s">
        <v>1754</v>
      </c>
      <c r="I579" s="13" t="s">
        <v>1751</v>
      </c>
    </row>
    <row r="580" spans="1:9" ht="30.75" thickBot="1" x14ac:dyDescent="0.3">
      <c r="A580" s="12" t="s">
        <v>1755</v>
      </c>
      <c r="B580" s="2" t="s">
        <v>266</v>
      </c>
      <c r="C580" s="3" t="s">
        <v>2831</v>
      </c>
      <c r="D580" s="4">
        <v>0.38199999928474426</v>
      </c>
      <c r="E580" s="4">
        <v>0</v>
      </c>
      <c r="F580" s="2" t="s">
        <v>1756</v>
      </c>
      <c r="G580" s="32">
        <f t="shared" si="12"/>
        <v>0.38199999928474426</v>
      </c>
      <c r="H580" s="2" t="s">
        <v>1757</v>
      </c>
      <c r="I580" s="13" t="s">
        <v>1751</v>
      </c>
    </row>
    <row r="581" spans="1:9" ht="30.75" thickBot="1" x14ac:dyDescent="0.3">
      <c r="A581" s="12" t="s">
        <v>1758</v>
      </c>
      <c r="B581" s="2" t="s">
        <v>2932</v>
      </c>
      <c r="C581" s="3" t="s">
        <v>2831</v>
      </c>
      <c r="D581" s="4">
        <v>0.55300000000000005</v>
      </c>
      <c r="E581" s="4">
        <v>0</v>
      </c>
      <c r="F581" s="2" t="s">
        <v>1759</v>
      </c>
      <c r="G581" s="32">
        <f t="shared" si="12"/>
        <v>0.55300000000000005</v>
      </c>
      <c r="H581" s="2" t="s">
        <v>1760</v>
      </c>
      <c r="I581" s="13" t="s">
        <v>1751</v>
      </c>
    </row>
    <row r="582" spans="1:9" ht="30.75" thickBot="1" x14ac:dyDescent="0.3">
      <c r="A582" s="12" t="s">
        <v>1761</v>
      </c>
      <c r="B582" s="2" t="s">
        <v>2945</v>
      </c>
      <c r="C582" s="3" t="s">
        <v>2831</v>
      </c>
      <c r="D582" s="4">
        <v>0.35399999999999998</v>
      </c>
      <c r="E582" s="4">
        <v>0</v>
      </c>
      <c r="F582" s="2" t="s">
        <v>1762</v>
      </c>
      <c r="G582" s="32">
        <f t="shared" si="12"/>
        <v>0.35399999999999998</v>
      </c>
      <c r="H582" s="2" t="s">
        <v>1763</v>
      </c>
      <c r="I582" s="13" t="s">
        <v>1751</v>
      </c>
    </row>
    <row r="583" spans="1:9" ht="15.75" thickBot="1" x14ac:dyDescent="0.3">
      <c r="A583" s="12" t="s">
        <v>1764</v>
      </c>
      <c r="B583" s="2" t="s">
        <v>2941</v>
      </c>
      <c r="C583" s="3" t="s">
        <v>2831</v>
      </c>
      <c r="D583" s="4">
        <v>0.26800000000000002</v>
      </c>
      <c r="E583" s="4">
        <v>0</v>
      </c>
      <c r="F583" s="2" t="s">
        <v>1765</v>
      </c>
      <c r="G583" s="32">
        <f t="shared" si="12"/>
        <v>0.26800000000000002</v>
      </c>
      <c r="H583" s="2" t="s">
        <v>1766</v>
      </c>
      <c r="I583" s="13" t="s">
        <v>1767</v>
      </c>
    </row>
    <row r="584" spans="1:9" ht="30.75" thickBot="1" x14ac:dyDescent="0.3">
      <c r="A584" s="12" t="s">
        <v>1768</v>
      </c>
      <c r="B584" s="2" t="s">
        <v>2946</v>
      </c>
      <c r="C584" s="3" t="s">
        <v>2831</v>
      </c>
      <c r="D584" s="4">
        <v>0.42</v>
      </c>
      <c r="E584" s="4">
        <v>0</v>
      </c>
      <c r="F584" s="2" t="s">
        <v>1769</v>
      </c>
      <c r="G584" s="32">
        <f t="shared" si="12"/>
        <v>0.42</v>
      </c>
      <c r="H584" s="2" t="s">
        <v>1770</v>
      </c>
      <c r="I584" s="13" t="s">
        <v>1767</v>
      </c>
    </row>
    <row r="585" spans="1:9" ht="15.75" thickBot="1" x14ac:dyDescent="0.3">
      <c r="A585" s="12" t="s">
        <v>1771</v>
      </c>
      <c r="B585" s="2" t="s">
        <v>2947</v>
      </c>
      <c r="C585" s="3" t="s">
        <v>2831</v>
      </c>
      <c r="D585" s="4">
        <v>0.3059999942779541</v>
      </c>
      <c r="E585" s="4">
        <v>0</v>
      </c>
      <c r="F585" s="2" t="s">
        <v>1772</v>
      </c>
      <c r="G585" s="32">
        <f t="shared" si="12"/>
        <v>0.3059999942779541</v>
      </c>
      <c r="H585" s="2" t="s">
        <v>1773</v>
      </c>
      <c r="I585" s="13" t="s">
        <v>1767</v>
      </c>
    </row>
    <row r="586" spans="1:9" ht="30.75" thickBot="1" x14ac:dyDescent="0.3">
      <c r="A586" s="12" t="s">
        <v>1774</v>
      </c>
      <c r="B586" s="2" t="s">
        <v>2901</v>
      </c>
      <c r="C586" s="3" t="s">
        <v>2831</v>
      </c>
      <c r="D586" s="4">
        <v>0.86599999999999999</v>
      </c>
      <c r="E586" s="4">
        <v>0</v>
      </c>
      <c r="F586" s="2" t="s">
        <v>1775</v>
      </c>
      <c r="G586" s="32">
        <f t="shared" si="12"/>
        <v>0.86599999999999999</v>
      </c>
      <c r="H586" s="2" t="s">
        <v>1776</v>
      </c>
      <c r="I586" s="13" t="s">
        <v>1767</v>
      </c>
    </row>
    <row r="587" spans="1:9" ht="30.75" thickBot="1" x14ac:dyDescent="0.3">
      <c r="A587" s="12" t="s">
        <v>1777</v>
      </c>
      <c r="B587" s="2" t="s">
        <v>2948</v>
      </c>
      <c r="C587" s="3" t="s">
        <v>2831</v>
      </c>
      <c r="D587" s="4">
        <v>0.34599998593330383</v>
      </c>
      <c r="E587" s="4">
        <v>0</v>
      </c>
      <c r="F587" s="2" t="s">
        <v>1778</v>
      </c>
      <c r="G587" s="32">
        <f t="shared" si="12"/>
        <v>0.34599998593330383</v>
      </c>
      <c r="H587" s="2" t="s">
        <v>1779</v>
      </c>
      <c r="I587" s="13" t="s">
        <v>1767</v>
      </c>
    </row>
    <row r="588" spans="1:9" ht="30.75" thickBot="1" x14ac:dyDescent="0.3">
      <c r="A588" s="12" t="s">
        <v>1780</v>
      </c>
      <c r="B588" s="2" t="s">
        <v>2946</v>
      </c>
      <c r="C588" s="3" t="s">
        <v>2831</v>
      </c>
      <c r="D588" s="4">
        <v>0.497</v>
      </c>
      <c r="E588" s="4">
        <v>0</v>
      </c>
      <c r="F588" s="2" t="s">
        <v>1769</v>
      </c>
      <c r="G588" s="32">
        <f t="shared" ref="G588:G595" si="13">D588</f>
        <v>0.497</v>
      </c>
      <c r="H588" s="2" t="s">
        <v>268</v>
      </c>
      <c r="I588" s="13" t="s">
        <v>1767</v>
      </c>
    </row>
    <row r="589" spans="1:9" ht="30.75" thickBot="1" x14ac:dyDescent="0.3">
      <c r="A589" s="12" t="s">
        <v>1781</v>
      </c>
      <c r="B589" s="2" t="s">
        <v>2949</v>
      </c>
      <c r="C589" s="3" t="s">
        <v>2831</v>
      </c>
      <c r="D589" s="4">
        <v>0.17799999999999999</v>
      </c>
      <c r="E589" s="4">
        <v>0</v>
      </c>
      <c r="F589" s="2" t="s">
        <v>1782</v>
      </c>
      <c r="G589" s="32">
        <f t="shared" si="13"/>
        <v>0.17799999999999999</v>
      </c>
      <c r="H589" s="2" t="s">
        <v>268</v>
      </c>
      <c r="I589" s="13" t="s">
        <v>1767</v>
      </c>
    </row>
    <row r="590" spans="1:9" ht="30.75" thickBot="1" x14ac:dyDescent="0.3">
      <c r="A590" s="12" t="s">
        <v>1783</v>
      </c>
      <c r="B590" s="2" t="s">
        <v>352</v>
      </c>
      <c r="C590" s="3" t="s">
        <v>2831</v>
      </c>
      <c r="D590" s="4">
        <v>0.40299999713897705</v>
      </c>
      <c r="E590" s="4">
        <v>0</v>
      </c>
      <c r="F590" s="2" t="s">
        <v>1784</v>
      </c>
      <c r="G590" s="32">
        <f t="shared" si="13"/>
        <v>0.40299999713897705</v>
      </c>
      <c r="H590" s="2" t="s">
        <v>1785</v>
      </c>
      <c r="I590" s="13" t="s">
        <v>1767</v>
      </c>
    </row>
    <row r="591" spans="1:9" ht="30.75" thickBot="1" x14ac:dyDescent="0.3">
      <c r="A591" s="12" t="s">
        <v>1786</v>
      </c>
      <c r="B591" s="2" t="s">
        <v>2950</v>
      </c>
      <c r="C591" s="3" t="s">
        <v>2831</v>
      </c>
      <c r="D591" s="4">
        <v>0.33</v>
      </c>
      <c r="E591" s="4">
        <v>0</v>
      </c>
      <c r="F591" s="2" t="s">
        <v>1787</v>
      </c>
      <c r="G591" s="32">
        <f t="shared" si="13"/>
        <v>0.33</v>
      </c>
      <c r="H591" s="2" t="s">
        <v>2992</v>
      </c>
      <c r="I591" s="13" t="s">
        <v>1767</v>
      </c>
    </row>
    <row r="592" spans="1:9" ht="30.75" thickBot="1" x14ac:dyDescent="0.3">
      <c r="A592" s="12" t="s">
        <v>1788</v>
      </c>
      <c r="B592" s="2" t="s">
        <v>3124</v>
      </c>
      <c r="C592" s="3" t="s">
        <v>2831</v>
      </c>
      <c r="D592" s="4">
        <v>0.50700000000000001</v>
      </c>
      <c r="E592" s="4">
        <v>0</v>
      </c>
      <c r="F592" s="2" t="s">
        <v>1789</v>
      </c>
      <c r="G592" s="32">
        <f t="shared" si="13"/>
        <v>0.50700000000000001</v>
      </c>
      <c r="H592" s="2" t="s">
        <v>1748</v>
      </c>
      <c r="I592" s="13" t="s">
        <v>1767</v>
      </c>
    </row>
    <row r="593" spans="1:9" ht="30.75" thickBot="1" x14ac:dyDescent="0.3">
      <c r="A593" s="12" t="s">
        <v>1791</v>
      </c>
      <c r="B593" s="2" t="s">
        <v>3125</v>
      </c>
      <c r="C593" s="3" t="s">
        <v>2831</v>
      </c>
      <c r="D593" s="4">
        <v>0.20499999999999999</v>
      </c>
      <c r="E593" s="4">
        <v>0</v>
      </c>
      <c r="F593" s="2" t="s">
        <v>1792</v>
      </c>
      <c r="G593" s="32">
        <f t="shared" si="13"/>
        <v>0.20499999999999999</v>
      </c>
      <c r="H593" s="2" t="s">
        <v>1793</v>
      </c>
      <c r="I593" s="13" t="s">
        <v>1767</v>
      </c>
    </row>
    <row r="594" spans="1:9" ht="30.75" thickBot="1" x14ac:dyDescent="0.3">
      <c r="A594" s="12" t="s">
        <v>1794</v>
      </c>
      <c r="B594" s="2" t="s">
        <v>3125</v>
      </c>
      <c r="C594" s="3" t="s">
        <v>2831</v>
      </c>
      <c r="D594" s="4">
        <v>0.31900000000000001</v>
      </c>
      <c r="E594" s="4">
        <v>0</v>
      </c>
      <c r="F594" s="2" t="s">
        <v>1748</v>
      </c>
      <c r="G594" s="32">
        <f t="shared" si="13"/>
        <v>0.31900000000000001</v>
      </c>
      <c r="H594" s="2" t="s">
        <v>3126</v>
      </c>
      <c r="I594" s="13" t="s">
        <v>1790</v>
      </c>
    </row>
    <row r="595" spans="1:9" ht="30.75" thickBot="1" x14ac:dyDescent="0.3">
      <c r="A595" s="12" t="s">
        <v>1795</v>
      </c>
      <c r="B595" s="2" t="s">
        <v>3125</v>
      </c>
      <c r="C595" s="3" t="s">
        <v>2831</v>
      </c>
      <c r="D595" s="4">
        <v>0.33100000023841858</v>
      </c>
      <c r="E595" s="4">
        <v>0</v>
      </c>
      <c r="F595" s="2" t="s">
        <v>1748</v>
      </c>
      <c r="G595" s="32">
        <f t="shared" si="13"/>
        <v>0.33100000023841858</v>
      </c>
      <c r="H595" s="2" t="s">
        <v>3127</v>
      </c>
      <c r="I595" s="13" t="s">
        <v>1790</v>
      </c>
    </row>
    <row r="596" spans="1:9" ht="15.75" thickBot="1" x14ac:dyDescent="0.3">
      <c r="A596" s="59"/>
      <c r="B596" s="119" t="s">
        <v>406</v>
      </c>
      <c r="C596" s="120"/>
      <c r="D596" s="60">
        <f>SUM(D526:D595)</f>
        <v>138.33200060820585</v>
      </c>
      <c r="E596" s="61"/>
      <c r="F596" s="62"/>
      <c r="G596" s="63"/>
      <c r="H596" s="62"/>
      <c r="I596" s="64"/>
    </row>
    <row r="598" spans="1:9" ht="14.45" customHeight="1" x14ac:dyDescent="0.25">
      <c r="A598" s="117" t="s">
        <v>1796</v>
      </c>
      <c r="B598" s="117"/>
      <c r="C598" s="117"/>
      <c r="D598" s="117"/>
      <c r="E598" s="117"/>
      <c r="F598" s="117"/>
      <c r="G598" s="117"/>
      <c r="H598" s="117"/>
      <c r="I598" s="117"/>
    </row>
    <row r="599" spans="1:9" ht="15.75" thickBot="1" x14ac:dyDescent="0.3">
      <c r="A599" s="110"/>
      <c r="B599"/>
      <c r="C599"/>
      <c r="D599" s="49"/>
      <c r="E599"/>
      <c r="F599"/>
      <c r="G599" s="49"/>
      <c r="H599"/>
      <c r="I599"/>
    </row>
    <row r="600" spans="1:9" ht="26.25" thickBot="1" x14ac:dyDescent="0.3">
      <c r="A600" s="23" t="s">
        <v>1</v>
      </c>
      <c r="B600" s="24" t="s">
        <v>2</v>
      </c>
      <c r="C600" s="24" t="s">
        <v>2830</v>
      </c>
      <c r="D600" s="25" t="s">
        <v>3</v>
      </c>
      <c r="E600" s="24" t="s">
        <v>4</v>
      </c>
      <c r="F600" s="24" t="s">
        <v>5</v>
      </c>
      <c r="G600" s="26" t="s">
        <v>6</v>
      </c>
      <c r="H600" s="24" t="s">
        <v>7</v>
      </c>
      <c r="I600" s="27" t="s">
        <v>8</v>
      </c>
    </row>
    <row r="601" spans="1:9" ht="15.75" thickBot="1" x14ac:dyDescent="0.3">
      <c r="A601" s="29" t="s">
        <v>1797</v>
      </c>
      <c r="B601" s="30" t="s">
        <v>1798</v>
      </c>
      <c r="C601" s="31" t="s">
        <v>2831</v>
      </c>
      <c r="D601" s="32">
        <v>2.3550000190734863</v>
      </c>
      <c r="E601" s="32">
        <v>4.6490001678466797</v>
      </c>
      <c r="F601" s="30" t="s">
        <v>1799</v>
      </c>
      <c r="G601" s="32">
        <f>D601</f>
        <v>2.3550000190734863</v>
      </c>
      <c r="H601" s="30" t="s">
        <v>1800</v>
      </c>
      <c r="I601" s="33"/>
    </row>
    <row r="602" spans="1:9" ht="15.75" thickBot="1" x14ac:dyDescent="0.3">
      <c r="A602" s="12" t="s">
        <v>1801</v>
      </c>
      <c r="B602" s="2" t="s">
        <v>1802</v>
      </c>
      <c r="C602" s="3" t="s">
        <v>2831</v>
      </c>
      <c r="D602" s="4">
        <v>3.5959999561309814</v>
      </c>
      <c r="E602" s="4">
        <v>1.5399999618530273</v>
      </c>
      <c r="F602" s="2" t="s">
        <v>492</v>
      </c>
      <c r="G602" s="32">
        <f t="shared" ref="G602:G646" si="14">D602</f>
        <v>3.5959999561309814</v>
      </c>
      <c r="H602" s="2" t="s">
        <v>1803</v>
      </c>
      <c r="I602" s="13"/>
    </row>
    <row r="603" spans="1:9" ht="30.75" thickBot="1" x14ac:dyDescent="0.3">
      <c r="A603" s="12" t="s">
        <v>1804</v>
      </c>
      <c r="B603" s="2" t="s">
        <v>1805</v>
      </c>
      <c r="C603" s="3" t="s">
        <v>2831</v>
      </c>
      <c r="D603" s="4">
        <v>3.76</v>
      </c>
      <c r="E603" s="4">
        <v>0</v>
      </c>
      <c r="F603" s="2" t="s">
        <v>1806</v>
      </c>
      <c r="G603" s="32">
        <f t="shared" si="14"/>
        <v>3.76</v>
      </c>
      <c r="H603" s="2" t="s">
        <v>1001</v>
      </c>
      <c r="I603" s="13"/>
    </row>
    <row r="604" spans="1:9" ht="45.75" thickBot="1" x14ac:dyDescent="0.3">
      <c r="A604" s="12" t="s">
        <v>1807</v>
      </c>
      <c r="B604" s="2" t="s">
        <v>1808</v>
      </c>
      <c r="C604" s="3" t="s">
        <v>2831</v>
      </c>
      <c r="D604" s="4">
        <v>0.25400000810623169</v>
      </c>
      <c r="E604" s="4">
        <v>0</v>
      </c>
      <c r="F604" s="2" t="s">
        <v>1809</v>
      </c>
      <c r="G604" s="32">
        <f t="shared" si="14"/>
        <v>0.25400000810623169</v>
      </c>
      <c r="H604" s="2" t="s">
        <v>1810</v>
      </c>
      <c r="I604" s="13"/>
    </row>
    <row r="605" spans="1:9" ht="15.75" thickBot="1" x14ac:dyDescent="0.3">
      <c r="A605" s="12" t="s">
        <v>1811</v>
      </c>
      <c r="B605" s="2" t="s">
        <v>1812</v>
      </c>
      <c r="C605" s="3" t="s">
        <v>2831</v>
      </c>
      <c r="D605" s="4">
        <v>1.9690000000000001</v>
      </c>
      <c r="E605" s="4">
        <v>0</v>
      </c>
      <c r="F605" s="2" t="s">
        <v>1813</v>
      </c>
      <c r="G605" s="32">
        <f t="shared" si="14"/>
        <v>1.9690000000000001</v>
      </c>
      <c r="H605" s="2" t="s">
        <v>1814</v>
      </c>
      <c r="I605" s="13"/>
    </row>
    <row r="606" spans="1:9" ht="30.75" thickBot="1" x14ac:dyDescent="0.3">
      <c r="A606" s="12" t="s">
        <v>1815</v>
      </c>
      <c r="B606" s="2" t="s">
        <v>1816</v>
      </c>
      <c r="C606" s="3" t="s">
        <v>2831</v>
      </c>
      <c r="D606" s="4">
        <v>3.1019999980926514</v>
      </c>
      <c r="E606" s="4">
        <v>0</v>
      </c>
      <c r="F606" s="2" t="s">
        <v>1817</v>
      </c>
      <c r="G606" s="32">
        <f t="shared" si="14"/>
        <v>3.1019999980926514</v>
      </c>
      <c r="H606" s="2" t="s">
        <v>492</v>
      </c>
      <c r="I606" s="13"/>
    </row>
    <row r="607" spans="1:9" ht="30.75" thickBot="1" x14ac:dyDescent="0.3">
      <c r="A607" s="12" t="s">
        <v>1818</v>
      </c>
      <c r="B607" s="2" t="s">
        <v>1819</v>
      </c>
      <c r="C607" s="3" t="s">
        <v>2831</v>
      </c>
      <c r="D607" s="4">
        <v>2.6210000514984131</v>
      </c>
      <c r="E607" s="4">
        <v>0</v>
      </c>
      <c r="F607" s="2" t="s">
        <v>1820</v>
      </c>
      <c r="G607" s="32">
        <f t="shared" si="14"/>
        <v>2.6210000514984131</v>
      </c>
      <c r="H607" s="2" t="s">
        <v>492</v>
      </c>
      <c r="I607" s="13"/>
    </row>
    <row r="608" spans="1:9" ht="30.75" thickBot="1" x14ac:dyDescent="0.3">
      <c r="A608" s="12" t="s">
        <v>1821</v>
      </c>
      <c r="B608" s="2" t="s">
        <v>1822</v>
      </c>
      <c r="C608" s="3" t="s">
        <v>2831</v>
      </c>
      <c r="D608" s="4">
        <v>1.454</v>
      </c>
      <c r="E608" s="4">
        <v>0</v>
      </c>
      <c r="F608" s="2" t="s">
        <v>1823</v>
      </c>
      <c r="G608" s="32">
        <f t="shared" si="14"/>
        <v>1.454</v>
      </c>
      <c r="H608" s="2" t="s">
        <v>883</v>
      </c>
      <c r="I608" s="13"/>
    </row>
    <row r="609" spans="1:9" ht="15.75" thickBot="1" x14ac:dyDescent="0.3">
      <c r="A609" s="12" t="s">
        <v>1824</v>
      </c>
      <c r="B609" s="2" t="s">
        <v>1825</v>
      </c>
      <c r="C609" s="3" t="s">
        <v>2831</v>
      </c>
      <c r="D609" s="4">
        <v>3.000999927520752</v>
      </c>
      <c r="E609" s="4">
        <v>0</v>
      </c>
      <c r="F609" s="2" t="s">
        <v>1826</v>
      </c>
      <c r="G609" s="32">
        <f t="shared" si="14"/>
        <v>3.000999927520752</v>
      </c>
      <c r="H609" s="2" t="s">
        <v>1827</v>
      </c>
      <c r="I609" s="13"/>
    </row>
    <row r="610" spans="1:9" ht="45.75" thickBot="1" x14ac:dyDescent="0.3">
      <c r="A610" s="12" t="s">
        <v>1828</v>
      </c>
      <c r="B610" s="2" t="s">
        <v>1829</v>
      </c>
      <c r="C610" s="3" t="s">
        <v>2831</v>
      </c>
      <c r="D610" s="4">
        <v>0.86799997091293335</v>
      </c>
      <c r="E610" s="4">
        <v>0</v>
      </c>
      <c r="F610" s="2" t="s">
        <v>1830</v>
      </c>
      <c r="G610" s="32">
        <f t="shared" si="14"/>
        <v>0.86799997091293335</v>
      </c>
      <c r="H610" s="2" t="s">
        <v>1831</v>
      </c>
      <c r="I610" s="13"/>
    </row>
    <row r="611" spans="1:9" ht="60.75" thickBot="1" x14ac:dyDescent="0.3">
      <c r="A611" s="12" t="s">
        <v>1832</v>
      </c>
      <c r="B611" s="2" t="s">
        <v>1833</v>
      </c>
      <c r="C611" s="3" t="s">
        <v>2831</v>
      </c>
      <c r="D611" s="4">
        <v>4.8470000000000004</v>
      </c>
      <c r="E611" s="4">
        <v>0</v>
      </c>
      <c r="F611" s="2" t="s">
        <v>1834</v>
      </c>
      <c r="G611" s="32">
        <f t="shared" si="14"/>
        <v>4.8470000000000004</v>
      </c>
      <c r="H611" s="2" t="s">
        <v>1835</v>
      </c>
      <c r="I611" s="13"/>
    </row>
    <row r="612" spans="1:9" ht="15.75" thickBot="1" x14ac:dyDescent="0.3">
      <c r="A612" s="12" t="s">
        <v>1836</v>
      </c>
      <c r="B612" s="2" t="s">
        <v>1837</v>
      </c>
      <c r="C612" s="3" t="s">
        <v>2831</v>
      </c>
      <c r="D612" s="4">
        <v>0.36</v>
      </c>
      <c r="E612" s="4">
        <v>0</v>
      </c>
      <c r="F612" s="2" t="s">
        <v>1838</v>
      </c>
      <c r="G612" s="32">
        <f t="shared" si="14"/>
        <v>0.36</v>
      </c>
      <c r="H612" s="2" t="s">
        <v>15</v>
      </c>
      <c r="I612" s="13"/>
    </row>
    <row r="613" spans="1:9" ht="15.75" thickBot="1" x14ac:dyDescent="0.3">
      <c r="A613" s="12" t="s">
        <v>1839</v>
      </c>
      <c r="B613" s="2" t="s">
        <v>1840</v>
      </c>
      <c r="C613" s="3" t="s">
        <v>2831</v>
      </c>
      <c r="D613" s="4">
        <v>2.4329999999999998</v>
      </c>
      <c r="E613" s="4">
        <v>0</v>
      </c>
      <c r="F613" s="2" t="s">
        <v>1841</v>
      </c>
      <c r="G613" s="32">
        <f t="shared" si="14"/>
        <v>2.4329999999999998</v>
      </c>
      <c r="H613" s="2" t="s">
        <v>1842</v>
      </c>
      <c r="I613" s="13"/>
    </row>
    <row r="614" spans="1:9" ht="30.75" thickBot="1" x14ac:dyDescent="0.3">
      <c r="A614" s="12" t="s">
        <v>1843</v>
      </c>
      <c r="B614" s="2" t="s">
        <v>1844</v>
      </c>
      <c r="C614" s="3" t="s">
        <v>2831</v>
      </c>
      <c r="D614" s="4">
        <v>2.3290000000000002</v>
      </c>
      <c r="E614" s="4">
        <v>0</v>
      </c>
      <c r="F614" s="2" t="s">
        <v>1845</v>
      </c>
      <c r="G614" s="32">
        <f t="shared" si="14"/>
        <v>2.3290000000000002</v>
      </c>
      <c r="H614" s="2" t="s">
        <v>1846</v>
      </c>
      <c r="I614" s="13"/>
    </row>
    <row r="615" spans="1:9" ht="60.75" thickBot="1" x14ac:dyDescent="0.3">
      <c r="A615" s="12" t="s">
        <v>1847</v>
      </c>
      <c r="B615" s="2" t="s">
        <v>1848</v>
      </c>
      <c r="C615" s="3" t="s">
        <v>2831</v>
      </c>
      <c r="D615" s="4">
        <v>1.7220000028610229</v>
      </c>
      <c r="E615" s="4">
        <v>0</v>
      </c>
      <c r="F615" s="2" t="s">
        <v>1849</v>
      </c>
      <c r="G615" s="32">
        <f t="shared" si="14"/>
        <v>1.7220000028610229</v>
      </c>
      <c r="H615" s="2" t="s">
        <v>1850</v>
      </c>
      <c r="I615" s="13"/>
    </row>
    <row r="616" spans="1:9" ht="45.75" thickBot="1" x14ac:dyDescent="0.3">
      <c r="A616" s="12" t="s">
        <v>1851</v>
      </c>
      <c r="B616" s="2" t="s">
        <v>1852</v>
      </c>
      <c r="C616" s="3" t="s">
        <v>2831</v>
      </c>
      <c r="D616" s="4">
        <v>0.55900000000000005</v>
      </c>
      <c r="E616" s="4">
        <v>0</v>
      </c>
      <c r="F616" s="2" t="s">
        <v>1853</v>
      </c>
      <c r="G616" s="32">
        <f t="shared" si="14"/>
        <v>0.55900000000000005</v>
      </c>
      <c r="H616" s="2" t="s">
        <v>1854</v>
      </c>
      <c r="I616" s="13"/>
    </row>
    <row r="617" spans="1:9" ht="45.75" thickBot="1" x14ac:dyDescent="0.3">
      <c r="A617" s="12" t="s">
        <v>1855</v>
      </c>
      <c r="B617" s="2" t="s">
        <v>1856</v>
      </c>
      <c r="C617" s="3" t="s">
        <v>2831</v>
      </c>
      <c r="D617" s="4">
        <v>0.372</v>
      </c>
      <c r="E617" s="4">
        <v>0</v>
      </c>
      <c r="F617" s="2" t="s">
        <v>1857</v>
      </c>
      <c r="G617" s="32">
        <f t="shared" si="14"/>
        <v>0.372</v>
      </c>
      <c r="H617" s="2" t="s">
        <v>1858</v>
      </c>
      <c r="I617" s="13"/>
    </row>
    <row r="618" spans="1:9" ht="45.75" thickBot="1" x14ac:dyDescent="0.3">
      <c r="A618" s="12" t="s">
        <v>1859</v>
      </c>
      <c r="B618" s="2" t="s">
        <v>1860</v>
      </c>
      <c r="C618" s="3" t="s">
        <v>2831</v>
      </c>
      <c r="D618" s="4">
        <v>1.9</v>
      </c>
      <c r="E618" s="4">
        <v>0</v>
      </c>
      <c r="F618" s="2" t="s">
        <v>1861</v>
      </c>
      <c r="G618" s="32">
        <f t="shared" si="14"/>
        <v>1.9</v>
      </c>
      <c r="H618" s="2" t="s">
        <v>1862</v>
      </c>
      <c r="I618" s="13"/>
    </row>
    <row r="619" spans="1:9" ht="60.75" thickBot="1" x14ac:dyDescent="0.3">
      <c r="A619" s="12" t="s">
        <v>1863</v>
      </c>
      <c r="B619" s="2" t="s">
        <v>1864</v>
      </c>
      <c r="C619" s="3" t="s">
        <v>2831</v>
      </c>
      <c r="D619" s="4">
        <v>0.77</v>
      </c>
      <c r="E619" s="4">
        <v>0</v>
      </c>
      <c r="F619" s="2" t="s">
        <v>1865</v>
      </c>
      <c r="G619" s="32">
        <f t="shared" si="14"/>
        <v>0.77</v>
      </c>
      <c r="H619" s="2" t="s">
        <v>1866</v>
      </c>
      <c r="I619" s="13"/>
    </row>
    <row r="620" spans="1:9" ht="45.75" thickBot="1" x14ac:dyDescent="0.3">
      <c r="A620" s="12" t="s">
        <v>1867</v>
      </c>
      <c r="B620" s="2" t="s">
        <v>1868</v>
      </c>
      <c r="C620" s="3" t="s">
        <v>2831</v>
      </c>
      <c r="D620" s="4">
        <v>1.0329999999999999</v>
      </c>
      <c r="E620" s="4">
        <v>0</v>
      </c>
      <c r="F620" s="2" t="s">
        <v>1869</v>
      </c>
      <c r="G620" s="32">
        <f t="shared" si="14"/>
        <v>1.0329999999999999</v>
      </c>
      <c r="H620" s="2" t="s">
        <v>1869</v>
      </c>
      <c r="I620" s="13"/>
    </row>
    <row r="621" spans="1:9" ht="45.75" thickBot="1" x14ac:dyDescent="0.3">
      <c r="A621" s="12" t="s">
        <v>1870</v>
      </c>
      <c r="B621" s="2" t="s">
        <v>1871</v>
      </c>
      <c r="C621" s="3" t="s">
        <v>2831</v>
      </c>
      <c r="D621" s="4">
        <v>1.1039999723434448</v>
      </c>
      <c r="E621" s="4">
        <v>0</v>
      </c>
      <c r="F621" s="2" t="s">
        <v>1872</v>
      </c>
      <c r="G621" s="32">
        <f t="shared" si="14"/>
        <v>1.1039999723434448</v>
      </c>
      <c r="H621" s="2" t="s">
        <v>492</v>
      </c>
      <c r="I621" s="13"/>
    </row>
    <row r="622" spans="1:9" ht="90.75" thickBot="1" x14ac:dyDescent="0.3">
      <c r="A622" s="12" t="s">
        <v>1873</v>
      </c>
      <c r="B622" s="2" t="s">
        <v>1874</v>
      </c>
      <c r="C622" s="3" t="s">
        <v>2831</v>
      </c>
      <c r="D622" s="4">
        <v>0.217</v>
      </c>
      <c r="E622" s="4">
        <v>0</v>
      </c>
      <c r="F622" s="2" t="s">
        <v>1875</v>
      </c>
      <c r="G622" s="32">
        <f t="shared" si="14"/>
        <v>0.217</v>
      </c>
      <c r="H622" s="2" t="s">
        <v>1876</v>
      </c>
      <c r="I622" s="13"/>
    </row>
    <row r="623" spans="1:9" ht="15.75" thickBot="1" x14ac:dyDescent="0.3">
      <c r="A623" s="12" t="s">
        <v>1877</v>
      </c>
      <c r="B623" s="2" t="s">
        <v>1878</v>
      </c>
      <c r="C623" s="3" t="s">
        <v>2831</v>
      </c>
      <c r="D623" s="4">
        <v>1.1169999837875366</v>
      </c>
      <c r="E623" s="4">
        <v>0</v>
      </c>
      <c r="F623" s="2" t="s">
        <v>1879</v>
      </c>
      <c r="G623" s="32">
        <f t="shared" si="14"/>
        <v>1.1169999837875366</v>
      </c>
      <c r="H623" s="2" t="s">
        <v>1880</v>
      </c>
      <c r="I623" s="13"/>
    </row>
    <row r="624" spans="1:9" ht="90.75" thickBot="1" x14ac:dyDescent="0.3">
      <c r="A624" s="12" t="s">
        <v>1881</v>
      </c>
      <c r="B624" s="2" t="s">
        <v>1882</v>
      </c>
      <c r="C624" s="3" t="s">
        <v>2831</v>
      </c>
      <c r="D624" s="4">
        <v>0.48600000143051147</v>
      </c>
      <c r="E624" s="4">
        <v>0</v>
      </c>
      <c r="F624" s="2" t="s">
        <v>1883</v>
      </c>
      <c r="G624" s="32">
        <f t="shared" si="14"/>
        <v>0.48600000143051147</v>
      </c>
      <c r="H624" s="2" t="s">
        <v>1884</v>
      </c>
      <c r="I624" s="13"/>
    </row>
    <row r="625" spans="1:9" ht="45.75" thickBot="1" x14ac:dyDescent="0.3">
      <c r="A625" s="12" t="s">
        <v>1885</v>
      </c>
      <c r="B625" s="2" t="s">
        <v>1886</v>
      </c>
      <c r="C625" s="3" t="s">
        <v>2831</v>
      </c>
      <c r="D625" s="4">
        <v>4.0289999999999999</v>
      </c>
      <c r="E625" s="4">
        <v>0</v>
      </c>
      <c r="F625" s="2" t="s">
        <v>1887</v>
      </c>
      <c r="G625" s="32">
        <f t="shared" si="14"/>
        <v>4.0289999999999999</v>
      </c>
      <c r="H625" s="2" t="s">
        <v>1888</v>
      </c>
      <c r="I625" s="13"/>
    </row>
    <row r="626" spans="1:9" ht="30.75" thickBot="1" x14ac:dyDescent="0.3">
      <c r="A626" s="12" t="s">
        <v>1889</v>
      </c>
      <c r="B626" s="2" t="s">
        <v>1890</v>
      </c>
      <c r="C626" s="3" t="s">
        <v>2831</v>
      </c>
      <c r="D626" s="4">
        <v>0.71199999999999997</v>
      </c>
      <c r="E626" s="4">
        <v>0</v>
      </c>
      <c r="F626" s="2" t="s">
        <v>1891</v>
      </c>
      <c r="G626" s="32">
        <f t="shared" si="14"/>
        <v>0.71199999999999997</v>
      </c>
      <c r="H626" s="2" t="s">
        <v>1892</v>
      </c>
      <c r="I626" s="13"/>
    </row>
    <row r="627" spans="1:9" ht="15.75" thickBot="1" x14ac:dyDescent="0.3">
      <c r="A627" s="12" t="s">
        <v>1893</v>
      </c>
      <c r="B627" s="2" t="s">
        <v>1894</v>
      </c>
      <c r="C627" s="3" t="s">
        <v>2831</v>
      </c>
      <c r="D627" s="4">
        <v>1.2610000371932983</v>
      </c>
      <c r="E627" s="4">
        <v>0</v>
      </c>
      <c r="F627" s="2" t="s">
        <v>1895</v>
      </c>
      <c r="G627" s="32">
        <f t="shared" si="14"/>
        <v>1.2610000371932983</v>
      </c>
      <c r="H627" s="2" t="s">
        <v>1896</v>
      </c>
      <c r="I627" s="13"/>
    </row>
    <row r="628" spans="1:9" ht="45.75" thickBot="1" x14ac:dyDescent="0.3">
      <c r="A628" s="12" t="s">
        <v>3094</v>
      </c>
      <c r="B628" s="2" t="s">
        <v>3095</v>
      </c>
      <c r="C628" s="3" t="s">
        <v>2831</v>
      </c>
      <c r="D628" s="4">
        <v>0.8</v>
      </c>
      <c r="E628" s="4">
        <v>0</v>
      </c>
      <c r="F628" s="2" t="s">
        <v>3096</v>
      </c>
      <c r="G628" s="32">
        <f t="shared" si="14"/>
        <v>0.8</v>
      </c>
      <c r="H628" s="2" t="s">
        <v>3097</v>
      </c>
      <c r="I628" s="13" t="s">
        <v>3011</v>
      </c>
    </row>
    <row r="629" spans="1:9" ht="60.75" thickBot="1" x14ac:dyDescent="0.3">
      <c r="A629" s="12" t="s">
        <v>3098</v>
      </c>
      <c r="B629" s="2" t="s">
        <v>3105</v>
      </c>
      <c r="C629" s="3" t="s">
        <v>2831</v>
      </c>
      <c r="D629" s="4">
        <v>0.66</v>
      </c>
      <c r="E629" s="4">
        <v>0</v>
      </c>
      <c r="F629" s="2" t="s">
        <v>3099</v>
      </c>
      <c r="G629" s="32">
        <f t="shared" si="14"/>
        <v>0.66</v>
      </c>
      <c r="H629" s="2" t="s">
        <v>3100</v>
      </c>
      <c r="I629" s="13" t="s">
        <v>3011</v>
      </c>
    </row>
    <row r="630" spans="1:9" ht="30.75" thickBot="1" x14ac:dyDescent="0.3">
      <c r="A630" s="12" t="s">
        <v>1897</v>
      </c>
      <c r="B630" s="2" t="s">
        <v>284</v>
      </c>
      <c r="C630" s="3" t="s">
        <v>2831</v>
      </c>
      <c r="D630" s="4">
        <v>0.377</v>
      </c>
      <c r="E630" s="4">
        <v>0</v>
      </c>
      <c r="F630" s="2" t="s">
        <v>1898</v>
      </c>
      <c r="G630" s="32">
        <f t="shared" si="14"/>
        <v>0.377</v>
      </c>
      <c r="H630" s="2" t="s">
        <v>1899</v>
      </c>
      <c r="I630" s="13" t="s">
        <v>1900</v>
      </c>
    </row>
    <row r="631" spans="1:9" ht="30.75" thickBot="1" x14ac:dyDescent="0.3">
      <c r="A631" s="12" t="s">
        <v>1901</v>
      </c>
      <c r="B631" s="2" t="s">
        <v>606</v>
      </c>
      <c r="C631" s="3" t="s">
        <v>2831</v>
      </c>
      <c r="D631" s="4">
        <v>0.15700000524520874</v>
      </c>
      <c r="E631" s="4">
        <v>0</v>
      </c>
      <c r="F631" s="2" t="s">
        <v>1902</v>
      </c>
      <c r="G631" s="32">
        <f t="shared" si="14"/>
        <v>0.15700000524520874</v>
      </c>
      <c r="H631" s="2" t="s">
        <v>268</v>
      </c>
      <c r="I631" s="13" t="s">
        <v>1900</v>
      </c>
    </row>
    <row r="632" spans="1:9" ht="30.75" thickBot="1" x14ac:dyDescent="0.3">
      <c r="A632" s="12" t="s">
        <v>1903</v>
      </c>
      <c r="B632" s="2" t="s">
        <v>335</v>
      </c>
      <c r="C632" s="3" t="s">
        <v>2831</v>
      </c>
      <c r="D632" s="4">
        <v>0.13400000000000001</v>
      </c>
      <c r="E632" s="4">
        <v>0</v>
      </c>
      <c r="F632" s="2" t="s">
        <v>1904</v>
      </c>
      <c r="G632" s="32">
        <f t="shared" si="14"/>
        <v>0.13400000000000001</v>
      </c>
      <c r="H632" s="2" t="s">
        <v>1899</v>
      </c>
      <c r="I632" s="13" t="s">
        <v>1900</v>
      </c>
    </row>
    <row r="633" spans="1:9" ht="30.75" thickBot="1" x14ac:dyDescent="0.3">
      <c r="A633" s="12" t="s">
        <v>1905</v>
      </c>
      <c r="B633" s="2" t="s">
        <v>1906</v>
      </c>
      <c r="C633" s="3" t="s">
        <v>2831</v>
      </c>
      <c r="D633" s="4">
        <v>0.59099999999999997</v>
      </c>
      <c r="E633" s="4">
        <v>0</v>
      </c>
      <c r="F633" s="2" t="s">
        <v>1907</v>
      </c>
      <c r="G633" s="32">
        <f t="shared" si="14"/>
        <v>0.59099999999999997</v>
      </c>
      <c r="H633" s="2" t="s">
        <v>1908</v>
      </c>
      <c r="I633" s="13" t="s">
        <v>1900</v>
      </c>
    </row>
    <row r="634" spans="1:9" ht="30.75" thickBot="1" x14ac:dyDescent="0.3">
      <c r="A634" s="12" t="s">
        <v>1909</v>
      </c>
      <c r="B634" s="2" t="s">
        <v>1910</v>
      </c>
      <c r="C634" s="3" t="s">
        <v>2831</v>
      </c>
      <c r="D634" s="4">
        <v>0.68799999999999994</v>
      </c>
      <c r="E634" s="4">
        <v>0</v>
      </c>
      <c r="F634" s="2" t="s">
        <v>1911</v>
      </c>
      <c r="G634" s="32">
        <f t="shared" si="14"/>
        <v>0.68799999999999994</v>
      </c>
      <c r="H634" s="2" t="s">
        <v>1275</v>
      </c>
      <c r="I634" s="13" t="s">
        <v>1900</v>
      </c>
    </row>
    <row r="635" spans="1:9" ht="30.75" thickBot="1" x14ac:dyDescent="0.3">
      <c r="A635" s="12" t="s">
        <v>1912</v>
      </c>
      <c r="B635" s="2" t="s">
        <v>1913</v>
      </c>
      <c r="C635" s="3" t="s">
        <v>2831</v>
      </c>
      <c r="D635" s="4">
        <v>0.33900000000000002</v>
      </c>
      <c r="E635" s="4">
        <v>0</v>
      </c>
      <c r="F635" s="2" t="s">
        <v>1914</v>
      </c>
      <c r="G635" s="32">
        <f t="shared" si="14"/>
        <v>0.33900000000000002</v>
      </c>
      <c r="H635" s="2" t="s">
        <v>1915</v>
      </c>
      <c r="I635" s="13" t="s">
        <v>1900</v>
      </c>
    </row>
    <row r="636" spans="1:9" ht="30.75" thickBot="1" x14ac:dyDescent="0.3">
      <c r="A636" s="12" t="s">
        <v>1916</v>
      </c>
      <c r="B636" s="2" t="s">
        <v>2951</v>
      </c>
      <c r="C636" s="3" t="s">
        <v>2831</v>
      </c>
      <c r="D636" s="4">
        <v>0.13899999856948853</v>
      </c>
      <c r="E636" s="4">
        <v>0</v>
      </c>
      <c r="F636" s="2" t="s">
        <v>1917</v>
      </c>
      <c r="G636" s="32">
        <f t="shared" si="14"/>
        <v>0.13899999856948853</v>
      </c>
      <c r="H636" s="2" t="s">
        <v>1275</v>
      </c>
      <c r="I636" s="13" t="s">
        <v>1900</v>
      </c>
    </row>
    <row r="637" spans="1:9" ht="30.75" thickBot="1" x14ac:dyDescent="0.3">
      <c r="A637" s="12" t="s">
        <v>1918</v>
      </c>
      <c r="B637" s="2" t="s">
        <v>278</v>
      </c>
      <c r="C637" s="3" t="s">
        <v>2831</v>
      </c>
      <c r="D637" s="4">
        <v>0.31900000000000001</v>
      </c>
      <c r="E637" s="4">
        <v>0</v>
      </c>
      <c r="F637" s="2" t="s">
        <v>1919</v>
      </c>
      <c r="G637" s="32">
        <f t="shared" si="14"/>
        <v>0.31900000000000001</v>
      </c>
      <c r="H637" s="2" t="s">
        <v>1920</v>
      </c>
      <c r="I637" s="13" t="s">
        <v>1921</v>
      </c>
    </row>
    <row r="638" spans="1:9" ht="30.75" thickBot="1" x14ac:dyDescent="0.3">
      <c r="A638" s="12" t="s">
        <v>1922</v>
      </c>
      <c r="B638" s="2" t="s">
        <v>1923</v>
      </c>
      <c r="C638" s="3" t="s">
        <v>2831</v>
      </c>
      <c r="D638" s="4">
        <v>0.26900000000000002</v>
      </c>
      <c r="E638" s="4">
        <v>0</v>
      </c>
      <c r="F638" s="2" t="s">
        <v>1924</v>
      </c>
      <c r="G638" s="32">
        <f t="shared" si="14"/>
        <v>0.26900000000000002</v>
      </c>
      <c r="H638" s="2" t="s">
        <v>1925</v>
      </c>
      <c r="I638" s="13" t="s">
        <v>1921</v>
      </c>
    </row>
    <row r="639" spans="1:9" ht="15.75" thickBot="1" x14ac:dyDescent="0.3">
      <c r="A639" s="12" t="s">
        <v>1926</v>
      </c>
      <c r="B639" s="2" t="s">
        <v>1927</v>
      </c>
      <c r="C639" s="3" t="s">
        <v>2831</v>
      </c>
      <c r="D639" s="4">
        <v>0.35400000214576721</v>
      </c>
      <c r="E639" s="4">
        <v>0</v>
      </c>
      <c r="F639" s="2" t="s">
        <v>233</v>
      </c>
      <c r="G639" s="32">
        <f t="shared" si="14"/>
        <v>0.35400000214576721</v>
      </c>
      <c r="H639" s="2" t="s">
        <v>771</v>
      </c>
      <c r="I639" s="13" t="s">
        <v>1921</v>
      </c>
    </row>
    <row r="640" spans="1:9" ht="30.75" thickBot="1" x14ac:dyDescent="0.3">
      <c r="A640" s="12" t="s">
        <v>1928</v>
      </c>
      <c r="B640" s="2" t="s">
        <v>266</v>
      </c>
      <c r="C640" s="3" t="s">
        <v>2831</v>
      </c>
      <c r="D640" s="4">
        <v>0.127</v>
      </c>
      <c r="E640" s="4">
        <v>0</v>
      </c>
      <c r="F640" s="2" t="s">
        <v>1929</v>
      </c>
      <c r="G640" s="32">
        <f t="shared" si="14"/>
        <v>0.127</v>
      </c>
      <c r="H640" s="2" t="s">
        <v>837</v>
      </c>
      <c r="I640" s="13" t="s">
        <v>1921</v>
      </c>
    </row>
    <row r="641" spans="1:9" ht="30.75" thickBot="1" x14ac:dyDescent="0.3">
      <c r="A641" s="12" t="s">
        <v>1930</v>
      </c>
      <c r="B641" s="2" t="s">
        <v>1931</v>
      </c>
      <c r="C641" s="3" t="s">
        <v>2831</v>
      </c>
      <c r="D641" s="4">
        <v>0.08</v>
      </c>
      <c r="E641" s="4">
        <v>0</v>
      </c>
      <c r="F641" s="2" t="s">
        <v>1932</v>
      </c>
      <c r="G641" s="32">
        <f t="shared" si="14"/>
        <v>0.08</v>
      </c>
      <c r="H641" s="2" t="s">
        <v>233</v>
      </c>
      <c r="I641" s="13" t="s">
        <v>1921</v>
      </c>
    </row>
    <row r="642" spans="1:9" ht="30.75" thickBot="1" x14ac:dyDescent="0.3">
      <c r="A642" s="12" t="s">
        <v>1933</v>
      </c>
      <c r="B642" s="2" t="s">
        <v>1934</v>
      </c>
      <c r="C642" s="3" t="s">
        <v>2831</v>
      </c>
      <c r="D642" s="4">
        <v>0.375</v>
      </c>
      <c r="E642" s="4">
        <v>0</v>
      </c>
      <c r="F642" s="2" t="s">
        <v>1935</v>
      </c>
      <c r="G642" s="32">
        <f t="shared" si="14"/>
        <v>0.375</v>
      </c>
      <c r="H642" s="2" t="s">
        <v>268</v>
      </c>
      <c r="I642" s="13" t="s">
        <v>1921</v>
      </c>
    </row>
    <row r="643" spans="1:9" ht="30.75" thickBot="1" x14ac:dyDescent="0.3">
      <c r="A643" s="12" t="s">
        <v>1936</v>
      </c>
      <c r="B643" s="2" t="s">
        <v>317</v>
      </c>
      <c r="C643" s="3" t="s">
        <v>2831</v>
      </c>
      <c r="D643" s="4">
        <v>0.13500000000000001</v>
      </c>
      <c r="E643" s="4">
        <v>0</v>
      </c>
      <c r="F643" s="2" t="s">
        <v>1937</v>
      </c>
      <c r="G643" s="32">
        <f t="shared" si="14"/>
        <v>0.13500000000000001</v>
      </c>
      <c r="H643" s="2" t="s">
        <v>1938</v>
      </c>
      <c r="I643" s="13" t="s">
        <v>1921</v>
      </c>
    </row>
    <row r="644" spans="1:9" ht="30.75" thickBot="1" x14ac:dyDescent="0.3">
      <c r="A644" s="12" t="s">
        <v>1939</v>
      </c>
      <c r="B644" s="2" t="s">
        <v>1940</v>
      </c>
      <c r="C644" s="3" t="s">
        <v>2831</v>
      </c>
      <c r="D644" s="4">
        <v>0.22800000011920929</v>
      </c>
      <c r="E644" s="4">
        <v>0</v>
      </c>
      <c r="F644" s="2" t="s">
        <v>1941</v>
      </c>
      <c r="G644" s="32">
        <f t="shared" si="14"/>
        <v>0.22800000011920929</v>
      </c>
      <c r="H644" s="2" t="s">
        <v>233</v>
      </c>
      <c r="I644" s="13" t="s">
        <v>1921</v>
      </c>
    </row>
    <row r="645" spans="1:9" ht="30.75" thickBot="1" x14ac:dyDescent="0.3">
      <c r="A645" s="12" t="s">
        <v>1942</v>
      </c>
      <c r="B645" s="2" t="s">
        <v>3140</v>
      </c>
      <c r="C645" s="3" t="s">
        <v>2831</v>
      </c>
      <c r="D645" s="4">
        <v>1.1830000000000001</v>
      </c>
      <c r="E645" s="4">
        <v>0</v>
      </c>
      <c r="F645" s="2" t="s">
        <v>1943</v>
      </c>
      <c r="G645" s="32">
        <f t="shared" si="14"/>
        <v>1.1830000000000001</v>
      </c>
      <c r="H645" s="2" t="s">
        <v>1944</v>
      </c>
      <c r="I645" s="13" t="s">
        <v>1945</v>
      </c>
    </row>
    <row r="646" spans="1:9" ht="30.75" thickBot="1" x14ac:dyDescent="0.3">
      <c r="A646" s="54" t="s">
        <v>1946</v>
      </c>
      <c r="B646" s="55" t="s">
        <v>2902</v>
      </c>
      <c r="C646" s="56" t="s">
        <v>2831</v>
      </c>
      <c r="D646" s="57">
        <v>0.35</v>
      </c>
      <c r="E646" s="57">
        <v>0</v>
      </c>
      <c r="F646" s="55" t="s">
        <v>1947</v>
      </c>
      <c r="G646" s="32">
        <f t="shared" si="14"/>
        <v>0.35</v>
      </c>
      <c r="H646" s="55" t="s">
        <v>1948</v>
      </c>
      <c r="I646" s="58" t="s">
        <v>1945</v>
      </c>
    </row>
    <row r="647" spans="1:9" ht="15.75" thickBot="1" x14ac:dyDescent="0.3">
      <c r="A647" s="59"/>
      <c r="B647" s="65" t="s">
        <v>406</v>
      </c>
      <c r="C647" s="65"/>
      <c r="D647" s="60">
        <f>SUM(D601:D646)</f>
        <v>55.535999935030937</v>
      </c>
      <c r="E647" s="61"/>
      <c r="F647" s="62"/>
      <c r="G647" s="63"/>
      <c r="H647" s="62"/>
      <c r="I647" s="64"/>
    </row>
    <row r="649" spans="1:9" ht="14.45" customHeight="1" x14ac:dyDescent="0.25">
      <c r="A649" s="117" t="s">
        <v>1949</v>
      </c>
      <c r="B649" s="117"/>
      <c r="C649" s="117"/>
      <c r="D649" s="117"/>
      <c r="E649" s="117"/>
      <c r="F649" s="117"/>
      <c r="G649" s="117"/>
      <c r="H649" s="117"/>
      <c r="I649" s="117"/>
    </row>
    <row r="650" spans="1:9" ht="15.75" thickBot="1" x14ac:dyDescent="0.3">
      <c r="A650" s="110"/>
      <c r="B650"/>
      <c r="C650"/>
      <c r="D650" s="49"/>
      <c r="E650"/>
      <c r="F650"/>
      <c r="G650" s="49"/>
      <c r="H650"/>
      <c r="I650"/>
    </row>
    <row r="651" spans="1:9" ht="26.25" thickBot="1" x14ac:dyDescent="0.3">
      <c r="A651" s="23" t="s">
        <v>1</v>
      </c>
      <c r="B651" s="24" t="s">
        <v>2</v>
      </c>
      <c r="C651" s="24" t="s">
        <v>2830</v>
      </c>
      <c r="D651" s="25" t="s">
        <v>3</v>
      </c>
      <c r="E651" s="24" t="s">
        <v>4</v>
      </c>
      <c r="F651" s="24" t="s">
        <v>5</v>
      </c>
      <c r="G651" s="26" t="s">
        <v>6</v>
      </c>
      <c r="H651" s="24" t="s">
        <v>7</v>
      </c>
      <c r="I651" s="27" t="s">
        <v>8</v>
      </c>
    </row>
    <row r="652" spans="1:9" ht="30.75" thickBot="1" x14ac:dyDescent="0.3">
      <c r="A652" s="29" t="s">
        <v>1950</v>
      </c>
      <c r="B652" s="30" t="s">
        <v>1951</v>
      </c>
      <c r="C652" s="31" t="s">
        <v>2831</v>
      </c>
      <c r="D652" s="32">
        <v>3.4569999999999999</v>
      </c>
      <c r="E652" s="32">
        <v>0</v>
      </c>
      <c r="F652" s="30" t="s">
        <v>1952</v>
      </c>
      <c r="G652" s="32">
        <f>D652</f>
        <v>3.4569999999999999</v>
      </c>
      <c r="H652" s="30" t="s">
        <v>45</v>
      </c>
      <c r="I652" s="33"/>
    </row>
    <row r="653" spans="1:9" ht="30.75" thickBot="1" x14ac:dyDescent="0.3">
      <c r="A653" s="12" t="s">
        <v>1953</v>
      </c>
      <c r="B653" s="2" t="s">
        <v>1954</v>
      </c>
      <c r="C653" s="3" t="s">
        <v>2831</v>
      </c>
      <c r="D653" s="4">
        <v>5.5730000000000004</v>
      </c>
      <c r="E653" s="4">
        <v>0</v>
      </c>
      <c r="F653" s="2" t="s">
        <v>1955</v>
      </c>
      <c r="G653" s="32">
        <f t="shared" ref="G653:G703" si="15">D653</f>
        <v>5.5730000000000004</v>
      </c>
      <c r="H653" s="2" t="s">
        <v>1952</v>
      </c>
      <c r="I653" s="13"/>
    </row>
    <row r="654" spans="1:9" ht="30.75" thickBot="1" x14ac:dyDescent="0.3">
      <c r="A654" s="12" t="s">
        <v>1956</v>
      </c>
      <c r="B654" s="2" t="s">
        <v>1957</v>
      </c>
      <c r="C654" s="3" t="s">
        <v>2831</v>
      </c>
      <c r="D654" s="4">
        <v>5.3090000000000002</v>
      </c>
      <c r="E654" s="4">
        <v>0</v>
      </c>
      <c r="F654" s="2" t="s">
        <v>1958</v>
      </c>
      <c r="G654" s="32">
        <f t="shared" si="15"/>
        <v>5.3090000000000002</v>
      </c>
      <c r="H654" s="2" t="s">
        <v>1959</v>
      </c>
      <c r="I654" s="13"/>
    </row>
    <row r="655" spans="1:9" ht="30.75" thickBot="1" x14ac:dyDescent="0.3">
      <c r="A655" s="12" t="s">
        <v>1960</v>
      </c>
      <c r="B655" s="2" t="s">
        <v>1961</v>
      </c>
      <c r="C655" s="3" t="s">
        <v>2831</v>
      </c>
      <c r="D655" s="4">
        <v>2.46</v>
      </c>
      <c r="E655" s="4">
        <v>0</v>
      </c>
      <c r="F655" s="2" t="s">
        <v>1958</v>
      </c>
      <c r="G655" s="32">
        <f t="shared" si="15"/>
        <v>2.46</v>
      </c>
      <c r="H655" s="2" t="s">
        <v>96</v>
      </c>
      <c r="I655" s="13"/>
    </row>
    <row r="656" spans="1:9" ht="45.75" thickBot="1" x14ac:dyDescent="0.3">
      <c r="A656" s="12" t="s">
        <v>1962</v>
      </c>
      <c r="B656" s="2" t="s">
        <v>1963</v>
      </c>
      <c r="C656" s="3" t="s">
        <v>2831</v>
      </c>
      <c r="D656" s="4">
        <v>0.78799998760223389</v>
      </c>
      <c r="E656" s="4">
        <v>0</v>
      </c>
      <c r="F656" s="2" t="s">
        <v>1964</v>
      </c>
      <c r="G656" s="32">
        <f t="shared" si="15"/>
        <v>0.78799998760223389</v>
      </c>
      <c r="H656" s="2" t="s">
        <v>165</v>
      </c>
      <c r="I656" s="13"/>
    </row>
    <row r="657" spans="1:9" ht="45.75" thickBot="1" x14ac:dyDescent="0.3">
      <c r="A657" s="12" t="s">
        <v>1965</v>
      </c>
      <c r="B657" s="2" t="s">
        <v>1966</v>
      </c>
      <c r="C657" s="3" t="s">
        <v>2831</v>
      </c>
      <c r="D657" s="4">
        <v>1.0169999599456787</v>
      </c>
      <c r="E657" s="4">
        <v>0</v>
      </c>
      <c r="F657" s="2" t="s">
        <v>1967</v>
      </c>
      <c r="G657" s="32">
        <f t="shared" si="15"/>
        <v>1.0169999599456787</v>
      </c>
      <c r="H657" s="2" t="s">
        <v>96</v>
      </c>
      <c r="I657" s="13"/>
    </row>
    <row r="658" spans="1:9" ht="45.75" thickBot="1" x14ac:dyDescent="0.3">
      <c r="A658" s="12" t="s">
        <v>1968</v>
      </c>
      <c r="B658" s="2" t="s">
        <v>1969</v>
      </c>
      <c r="C658" s="3" t="s">
        <v>2831</v>
      </c>
      <c r="D658" s="4">
        <v>0.82599999999999996</v>
      </c>
      <c r="E658" s="4">
        <v>0</v>
      </c>
      <c r="F658" s="2" t="s">
        <v>1970</v>
      </c>
      <c r="G658" s="32">
        <f t="shared" si="15"/>
        <v>0.82599999999999996</v>
      </c>
      <c r="H658" s="2" t="s">
        <v>1971</v>
      </c>
      <c r="I658" s="13"/>
    </row>
    <row r="659" spans="1:9" ht="15.75" thickBot="1" x14ac:dyDescent="0.3">
      <c r="A659" s="12" t="s">
        <v>1972</v>
      </c>
      <c r="B659" s="2" t="s">
        <v>1973</v>
      </c>
      <c r="C659" s="3" t="s">
        <v>2831</v>
      </c>
      <c r="D659" s="4">
        <v>2.3969999999999998</v>
      </c>
      <c r="E659" s="4">
        <v>0</v>
      </c>
      <c r="F659" s="2" t="s">
        <v>1974</v>
      </c>
      <c r="G659" s="32">
        <f t="shared" si="15"/>
        <v>2.3969999999999998</v>
      </c>
      <c r="H659" s="2" t="s">
        <v>1975</v>
      </c>
      <c r="I659" s="13"/>
    </row>
    <row r="660" spans="1:9" ht="45.75" thickBot="1" x14ac:dyDescent="0.3">
      <c r="A660" s="12" t="s">
        <v>1976</v>
      </c>
      <c r="B660" s="2" t="s">
        <v>1977</v>
      </c>
      <c r="C660" s="3" t="s">
        <v>2831</v>
      </c>
      <c r="D660" s="4">
        <v>1.286</v>
      </c>
      <c r="E660" s="4">
        <v>0</v>
      </c>
      <c r="F660" s="2" t="s">
        <v>1978</v>
      </c>
      <c r="G660" s="32">
        <f t="shared" si="15"/>
        <v>1.286</v>
      </c>
      <c r="H660" s="2" t="s">
        <v>1979</v>
      </c>
      <c r="I660" s="13"/>
    </row>
    <row r="661" spans="1:9" ht="30.75" thickBot="1" x14ac:dyDescent="0.3">
      <c r="A661" s="12" t="s">
        <v>1980</v>
      </c>
      <c r="B661" s="2" t="s">
        <v>1981</v>
      </c>
      <c r="C661" s="3" t="s">
        <v>2831</v>
      </c>
      <c r="D661" s="4">
        <v>2.6989999999999998</v>
      </c>
      <c r="E661" s="4">
        <v>0</v>
      </c>
      <c r="F661" s="2" t="s">
        <v>1982</v>
      </c>
      <c r="G661" s="32">
        <f t="shared" si="15"/>
        <v>2.6989999999999998</v>
      </c>
      <c r="H661" s="2" t="s">
        <v>96</v>
      </c>
      <c r="I661" s="13"/>
    </row>
    <row r="662" spans="1:9" ht="45" x14ac:dyDescent="0.25">
      <c r="A662" s="12" t="s">
        <v>1983</v>
      </c>
      <c r="B662" s="2" t="s">
        <v>1984</v>
      </c>
      <c r="C662" s="3" t="s">
        <v>2831</v>
      </c>
      <c r="D662" s="4">
        <v>0.42199999999999999</v>
      </c>
      <c r="E662" s="4">
        <v>0</v>
      </c>
      <c r="F662" s="2" t="s">
        <v>1985</v>
      </c>
      <c r="G662" s="32">
        <f t="shared" si="15"/>
        <v>0.42199999999999999</v>
      </c>
      <c r="H662" s="2" t="s">
        <v>34</v>
      </c>
      <c r="I662" s="13"/>
    </row>
    <row r="663" spans="1:9" ht="67.5" customHeight="1" thickBot="1" x14ac:dyDescent="0.3">
      <c r="A663" s="12" t="s">
        <v>1986</v>
      </c>
      <c r="B663" s="2" t="s">
        <v>2854</v>
      </c>
      <c r="C663" s="3" t="s">
        <v>2831</v>
      </c>
      <c r="D663" s="109">
        <v>4.1559999999999997</v>
      </c>
      <c r="E663" s="4">
        <v>0</v>
      </c>
      <c r="F663" s="2" t="s">
        <v>1987</v>
      </c>
      <c r="G663" s="109">
        <v>4.1559999999999997</v>
      </c>
      <c r="H663" s="2" t="s">
        <v>1988</v>
      </c>
      <c r="I663" s="13" t="s">
        <v>2059</v>
      </c>
    </row>
    <row r="664" spans="1:9" ht="50.25" customHeight="1" thickBot="1" x14ac:dyDescent="0.3">
      <c r="A664" s="12" t="s">
        <v>1989</v>
      </c>
      <c r="B664" s="2" t="s">
        <v>2855</v>
      </c>
      <c r="C664" s="3" t="s">
        <v>2831</v>
      </c>
      <c r="D664" s="4">
        <v>0.55199998617172241</v>
      </c>
      <c r="E664" s="4">
        <v>0</v>
      </c>
      <c r="F664" s="2" t="s">
        <v>1990</v>
      </c>
      <c r="G664" s="32">
        <f t="shared" si="15"/>
        <v>0.55199998617172241</v>
      </c>
      <c r="H664" s="2" t="s">
        <v>1991</v>
      </c>
      <c r="I664" s="13" t="s">
        <v>2059</v>
      </c>
    </row>
    <row r="665" spans="1:9" ht="30.75" thickBot="1" x14ac:dyDescent="0.3">
      <c r="A665" s="12" t="s">
        <v>1992</v>
      </c>
      <c r="B665" s="2" t="s">
        <v>1993</v>
      </c>
      <c r="C665" s="3" t="s">
        <v>2831</v>
      </c>
      <c r="D665" s="4">
        <v>2.5960000000000001</v>
      </c>
      <c r="E665" s="4">
        <v>0</v>
      </c>
      <c r="F665" s="2" t="s">
        <v>1994</v>
      </c>
      <c r="G665" s="32">
        <f t="shared" si="15"/>
        <v>2.5960000000000001</v>
      </c>
      <c r="H665" s="2" t="s">
        <v>117</v>
      </c>
      <c r="I665" s="13"/>
    </row>
    <row r="666" spans="1:9" ht="15.75" thickBot="1" x14ac:dyDescent="0.3">
      <c r="A666" s="12" t="s">
        <v>1995</v>
      </c>
      <c r="B666" s="2" t="s">
        <v>1996</v>
      </c>
      <c r="C666" s="3" t="s">
        <v>2831</v>
      </c>
      <c r="D666" s="4">
        <v>4.0380000000000003</v>
      </c>
      <c r="E666" s="4">
        <v>0</v>
      </c>
      <c r="F666" s="2" t="s">
        <v>1997</v>
      </c>
      <c r="G666" s="32">
        <f t="shared" si="15"/>
        <v>4.0380000000000003</v>
      </c>
      <c r="H666" s="2" t="s">
        <v>1998</v>
      </c>
      <c r="I666" s="13"/>
    </row>
    <row r="667" spans="1:9" ht="30.75" thickBot="1" x14ac:dyDescent="0.3">
      <c r="A667" s="12" t="s">
        <v>849</v>
      </c>
      <c r="B667" s="2" t="s">
        <v>850</v>
      </c>
      <c r="C667" s="3" t="s">
        <v>2831</v>
      </c>
      <c r="D667" s="4">
        <v>1.853</v>
      </c>
      <c r="E667" s="4">
        <v>0</v>
      </c>
      <c r="F667" s="2" t="s">
        <v>1999</v>
      </c>
      <c r="G667" s="32">
        <f t="shared" si="15"/>
        <v>1.853</v>
      </c>
      <c r="H667" s="2" t="s">
        <v>96</v>
      </c>
      <c r="I667" s="13"/>
    </row>
    <row r="668" spans="1:9" ht="15.75" thickBot="1" x14ac:dyDescent="0.3">
      <c r="A668" s="12" t="s">
        <v>647</v>
      </c>
      <c r="B668" s="2" t="s">
        <v>648</v>
      </c>
      <c r="C668" s="3" t="s">
        <v>2831</v>
      </c>
      <c r="D668" s="4">
        <v>2.0339999198913574</v>
      </c>
      <c r="E668" s="4">
        <v>0</v>
      </c>
      <c r="F668" s="2" t="s">
        <v>2000</v>
      </c>
      <c r="G668" s="32">
        <f t="shared" si="15"/>
        <v>2.0339999198913574</v>
      </c>
      <c r="H668" s="2" t="s">
        <v>96</v>
      </c>
      <c r="I668" s="13"/>
    </row>
    <row r="669" spans="1:9" ht="60.75" thickBot="1" x14ac:dyDescent="0.3">
      <c r="A669" s="12" t="s">
        <v>2001</v>
      </c>
      <c r="B669" s="2" t="s">
        <v>2002</v>
      </c>
      <c r="C669" s="3" t="s">
        <v>2831</v>
      </c>
      <c r="D669" s="4">
        <v>0.33</v>
      </c>
      <c r="E669" s="4">
        <v>0</v>
      </c>
      <c r="F669" s="2" t="s">
        <v>2003</v>
      </c>
      <c r="G669" s="32">
        <f t="shared" si="15"/>
        <v>0.33</v>
      </c>
      <c r="H669" s="2" t="s">
        <v>2004</v>
      </c>
      <c r="I669" s="13"/>
    </row>
    <row r="670" spans="1:9" ht="30.75" thickBot="1" x14ac:dyDescent="0.3">
      <c r="A670" s="12" t="s">
        <v>2005</v>
      </c>
      <c r="B670" s="2" t="s">
        <v>2006</v>
      </c>
      <c r="C670" s="3" t="s">
        <v>2831</v>
      </c>
      <c r="D670" s="4">
        <v>2.0030000000000001</v>
      </c>
      <c r="E670" s="4">
        <v>0</v>
      </c>
      <c r="F670" s="2" t="s">
        <v>2007</v>
      </c>
      <c r="G670" s="32">
        <f t="shared" si="15"/>
        <v>2.0030000000000001</v>
      </c>
      <c r="H670" s="2" t="s">
        <v>2008</v>
      </c>
      <c r="I670" s="13"/>
    </row>
    <row r="671" spans="1:9" ht="45.75" thickBot="1" x14ac:dyDescent="0.3">
      <c r="A671" s="12" t="s">
        <v>2009</v>
      </c>
      <c r="B671" s="2" t="s">
        <v>2010</v>
      </c>
      <c r="C671" s="3" t="s">
        <v>2831</v>
      </c>
      <c r="D671" s="4">
        <v>1.3320000000000001</v>
      </c>
      <c r="E671" s="4">
        <v>0</v>
      </c>
      <c r="F671" s="2" t="s">
        <v>2011</v>
      </c>
      <c r="G671" s="32">
        <f t="shared" si="15"/>
        <v>1.3320000000000001</v>
      </c>
      <c r="H671" s="2" t="s">
        <v>2012</v>
      </c>
      <c r="I671" s="13"/>
    </row>
    <row r="672" spans="1:9" ht="30" x14ac:dyDescent="0.25">
      <c r="A672" s="12" t="s">
        <v>2013</v>
      </c>
      <c r="B672" s="2" t="s">
        <v>2014</v>
      </c>
      <c r="C672" s="3" t="s">
        <v>2831</v>
      </c>
      <c r="D672" s="4">
        <v>2.4159998893737793</v>
      </c>
      <c r="E672" s="4">
        <v>0</v>
      </c>
      <c r="F672" s="2" t="s">
        <v>2008</v>
      </c>
      <c r="G672" s="32">
        <f t="shared" si="15"/>
        <v>2.4159998893737793</v>
      </c>
      <c r="H672" s="2" t="s">
        <v>117</v>
      </c>
      <c r="I672" s="13"/>
    </row>
    <row r="673" spans="1:9" ht="30.75" thickBot="1" x14ac:dyDescent="0.3">
      <c r="A673" s="12" t="s">
        <v>650</v>
      </c>
      <c r="B673" s="2" t="s">
        <v>651</v>
      </c>
      <c r="C673" s="3" t="s">
        <v>2831</v>
      </c>
      <c r="D673" s="109">
        <v>1.02</v>
      </c>
      <c r="E673" s="4">
        <v>0</v>
      </c>
      <c r="F673" s="2" t="s">
        <v>2015</v>
      </c>
      <c r="G673" s="109">
        <v>1.02</v>
      </c>
      <c r="H673" s="2" t="s">
        <v>652</v>
      </c>
      <c r="I673" s="13"/>
    </row>
    <row r="674" spans="1:9" ht="30.75" thickBot="1" x14ac:dyDescent="0.3">
      <c r="A674" s="12" t="s">
        <v>2016</v>
      </c>
      <c r="B674" s="2" t="s">
        <v>2017</v>
      </c>
      <c r="C674" s="3" t="s">
        <v>2831</v>
      </c>
      <c r="D674" s="4">
        <v>0.70099999999999996</v>
      </c>
      <c r="E674" s="4">
        <v>0</v>
      </c>
      <c r="F674" s="2" t="s">
        <v>2018</v>
      </c>
      <c r="G674" s="32">
        <f t="shared" si="15"/>
        <v>0.70099999999999996</v>
      </c>
      <c r="H674" s="2" t="s">
        <v>2019</v>
      </c>
      <c r="I674" s="13"/>
    </row>
    <row r="675" spans="1:9" ht="45.75" thickBot="1" x14ac:dyDescent="0.3">
      <c r="A675" s="12" t="s">
        <v>2020</v>
      </c>
      <c r="B675" s="2" t="s">
        <v>2021</v>
      </c>
      <c r="C675" s="3" t="s">
        <v>2831</v>
      </c>
      <c r="D675" s="4">
        <v>0.188</v>
      </c>
      <c r="E675" s="4">
        <v>0</v>
      </c>
      <c r="F675" s="2" t="s">
        <v>2022</v>
      </c>
      <c r="G675" s="32">
        <f t="shared" si="15"/>
        <v>0.188</v>
      </c>
      <c r="H675" s="2" t="s">
        <v>117</v>
      </c>
      <c r="I675" s="13"/>
    </row>
    <row r="676" spans="1:9" ht="45.75" thickBot="1" x14ac:dyDescent="0.3">
      <c r="A676" s="12" t="s">
        <v>2023</v>
      </c>
      <c r="B676" s="2" t="s">
        <v>2024</v>
      </c>
      <c r="C676" s="3" t="s">
        <v>2831</v>
      </c>
      <c r="D676" s="4">
        <v>0.88300000000000001</v>
      </c>
      <c r="E676" s="4">
        <v>0</v>
      </c>
      <c r="F676" s="2" t="s">
        <v>2025</v>
      </c>
      <c r="G676" s="32">
        <f t="shared" si="15"/>
        <v>0.88300000000000001</v>
      </c>
      <c r="H676" s="2" t="s">
        <v>92</v>
      </c>
      <c r="I676" s="13"/>
    </row>
    <row r="677" spans="1:9" ht="45.75" thickBot="1" x14ac:dyDescent="0.3">
      <c r="A677" s="12" t="s">
        <v>2026</v>
      </c>
      <c r="B677" s="2" t="s">
        <v>2027</v>
      </c>
      <c r="C677" s="3" t="s">
        <v>2831</v>
      </c>
      <c r="D677" s="4">
        <v>0.50800000000000001</v>
      </c>
      <c r="E677" s="4">
        <v>0</v>
      </c>
      <c r="F677" s="2" t="s">
        <v>2028</v>
      </c>
      <c r="G677" s="32">
        <f t="shared" si="15"/>
        <v>0.50800000000000001</v>
      </c>
      <c r="H677" s="2" t="s">
        <v>117</v>
      </c>
      <c r="I677" s="13"/>
    </row>
    <row r="678" spans="1:9" ht="15.75" thickBot="1" x14ac:dyDescent="0.3">
      <c r="A678" s="12" t="s">
        <v>2029</v>
      </c>
      <c r="B678" s="2" t="s">
        <v>2030</v>
      </c>
      <c r="C678" s="3" t="s">
        <v>2831</v>
      </c>
      <c r="D678" s="4">
        <v>2.7029999999999998</v>
      </c>
      <c r="E678" s="4">
        <v>0</v>
      </c>
      <c r="F678" s="2" t="s">
        <v>2031</v>
      </c>
      <c r="G678" s="32">
        <f t="shared" si="15"/>
        <v>2.7029999999999998</v>
      </c>
      <c r="H678" s="2" t="s">
        <v>2032</v>
      </c>
      <c r="I678" s="13"/>
    </row>
    <row r="679" spans="1:9" ht="30.75" thickBot="1" x14ac:dyDescent="0.3">
      <c r="A679" s="12" t="s">
        <v>2033</v>
      </c>
      <c r="B679" s="2" t="s">
        <v>2034</v>
      </c>
      <c r="C679" s="3" t="s">
        <v>2831</v>
      </c>
      <c r="D679" s="4">
        <v>1.274</v>
      </c>
      <c r="E679" s="4">
        <v>0</v>
      </c>
      <c r="F679" s="2" t="s">
        <v>2032</v>
      </c>
      <c r="G679" s="32">
        <f t="shared" si="15"/>
        <v>1.274</v>
      </c>
      <c r="H679" s="2" t="s">
        <v>2035</v>
      </c>
      <c r="I679" s="13"/>
    </row>
    <row r="680" spans="1:9" ht="15.75" thickBot="1" x14ac:dyDescent="0.3">
      <c r="A680" s="12" t="s">
        <v>2036</v>
      </c>
      <c r="B680" s="2" t="s">
        <v>2037</v>
      </c>
      <c r="C680" s="3" t="s">
        <v>2831</v>
      </c>
      <c r="D680" s="4">
        <v>3.1909999999999998</v>
      </c>
      <c r="E680" s="4">
        <v>0</v>
      </c>
      <c r="F680" s="2" t="s">
        <v>2038</v>
      </c>
      <c r="G680" s="32">
        <f t="shared" si="15"/>
        <v>3.1909999999999998</v>
      </c>
      <c r="H680" s="2" t="s">
        <v>2039</v>
      </c>
      <c r="I680" s="13"/>
    </row>
    <row r="681" spans="1:9" ht="30.75" thickBot="1" x14ac:dyDescent="0.3">
      <c r="A681" s="12" t="s">
        <v>2040</v>
      </c>
      <c r="B681" s="2" t="s">
        <v>2041</v>
      </c>
      <c r="C681" s="3" t="s">
        <v>2831</v>
      </c>
      <c r="D681" s="4">
        <v>1.522</v>
      </c>
      <c r="E681" s="4">
        <v>0</v>
      </c>
      <c r="F681" s="2" t="s">
        <v>2042</v>
      </c>
      <c r="G681" s="32">
        <f t="shared" si="15"/>
        <v>1.522</v>
      </c>
      <c r="H681" s="2" t="s">
        <v>165</v>
      </c>
      <c r="I681" s="13"/>
    </row>
    <row r="682" spans="1:9" ht="30.75" thickBot="1" x14ac:dyDescent="0.3">
      <c r="A682" s="12" t="s">
        <v>2043</v>
      </c>
      <c r="B682" s="2" t="s">
        <v>2856</v>
      </c>
      <c r="C682" s="3" t="s">
        <v>2831</v>
      </c>
      <c r="D682" s="4">
        <v>1.0309999999999999</v>
      </c>
      <c r="E682" s="4">
        <v>0</v>
      </c>
      <c r="F682" s="2" t="s">
        <v>2044</v>
      </c>
      <c r="G682" s="32">
        <f t="shared" si="15"/>
        <v>1.0309999999999999</v>
      </c>
      <c r="H682" s="2" t="s">
        <v>2045</v>
      </c>
      <c r="I682" s="13"/>
    </row>
    <row r="683" spans="1:9" ht="15.75" thickBot="1" x14ac:dyDescent="0.3">
      <c r="A683" s="12" t="s">
        <v>2046</v>
      </c>
      <c r="B683" s="2" t="s">
        <v>2047</v>
      </c>
      <c r="C683" s="3" t="s">
        <v>2831</v>
      </c>
      <c r="D683" s="4">
        <v>4.2809999999999997</v>
      </c>
      <c r="E683" s="4">
        <v>0</v>
      </c>
      <c r="F683" s="2" t="s">
        <v>2048</v>
      </c>
      <c r="G683" s="32">
        <f t="shared" si="15"/>
        <v>4.2809999999999997</v>
      </c>
      <c r="H683" s="2" t="s">
        <v>45</v>
      </c>
      <c r="I683" s="13"/>
    </row>
    <row r="684" spans="1:9" ht="30.75" thickBot="1" x14ac:dyDescent="0.3">
      <c r="A684" s="12" t="s">
        <v>2049</v>
      </c>
      <c r="B684" s="2" t="s">
        <v>2050</v>
      </c>
      <c r="C684" s="3" t="s">
        <v>2831</v>
      </c>
      <c r="D684" s="4">
        <v>1.4790000000000001</v>
      </c>
      <c r="E684" s="4">
        <v>0</v>
      </c>
      <c r="F684" s="2" t="s">
        <v>2051</v>
      </c>
      <c r="G684" s="32">
        <f t="shared" si="15"/>
        <v>1.4790000000000001</v>
      </c>
      <c r="H684" s="2" t="s">
        <v>161</v>
      </c>
      <c r="I684" s="13"/>
    </row>
    <row r="685" spans="1:9" ht="45" x14ac:dyDescent="0.25">
      <c r="A685" s="12" t="s">
        <v>2052</v>
      </c>
      <c r="B685" s="2" t="s">
        <v>2053</v>
      </c>
      <c r="C685" s="3" t="s">
        <v>2831</v>
      </c>
      <c r="D685" s="4">
        <v>0.91100000000000003</v>
      </c>
      <c r="E685" s="4">
        <v>0</v>
      </c>
      <c r="F685" s="2" t="s">
        <v>2054</v>
      </c>
      <c r="G685" s="32">
        <f t="shared" si="15"/>
        <v>0.91100000000000003</v>
      </c>
      <c r="H685" s="2" t="s">
        <v>2055</v>
      </c>
      <c r="I685" s="13"/>
    </row>
    <row r="686" spans="1:9" ht="27" customHeight="1" thickBot="1" x14ac:dyDescent="0.3">
      <c r="A686" s="12" t="s">
        <v>2833</v>
      </c>
      <c r="B686" s="2" t="s">
        <v>2834</v>
      </c>
      <c r="C686" s="3" t="s">
        <v>2831</v>
      </c>
      <c r="D686" s="109">
        <v>1.7809999999999999</v>
      </c>
      <c r="E686" s="4">
        <v>0</v>
      </c>
      <c r="F686" s="2" t="s">
        <v>2838</v>
      </c>
      <c r="G686" s="109">
        <v>1.7809999999999999</v>
      </c>
      <c r="H686" s="2" t="s">
        <v>2835</v>
      </c>
      <c r="I686" s="13" t="s">
        <v>2837</v>
      </c>
    </row>
    <row r="687" spans="1:9" ht="30.75" thickBot="1" x14ac:dyDescent="0.3">
      <c r="A687" s="12" t="s">
        <v>2056</v>
      </c>
      <c r="B687" s="2" t="s">
        <v>2857</v>
      </c>
      <c r="C687" s="3" t="s">
        <v>2831</v>
      </c>
      <c r="D687" s="4">
        <v>0.17799999999999999</v>
      </c>
      <c r="E687" s="4">
        <v>0</v>
      </c>
      <c r="F687" s="2" t="s">
        <v>2057</v>
      </c>
      <c r="G687" s="32">
        <f t="shared" si="15"/>
        <v>0.17799999999999999</v>
      </c>
      <c r="H687" s="2" t="s">
        <v>2058</v>
      </c>
      <c r="I687" s="13" t="s">
        <v>2059</v>
      </c>
    </row>
    <row r="688" spans="1:9" ht="30.75" thickBot="1" x14ac:dyDescent="0.3">
      <c r="A688" s="12" t="s">
        <v>2060</v>
      </c>
      <c r="B688" s="2" t="s">
        <v>2858</v>
      </c>
      <c r="C688" s="3" t="s">
        <v>2831</v>
      </c>
      <c r="D688" s="4">
        <v>1.218</v>
      </c>
      <c r="E688" s="4">
        <v>0</v>
      </c>
      <c r="F688" s="2" t="s">
        <v>2061</v>
      </c>
      <c r="G688" s="32">
        <f t="shared" si="15"/>
        <v>1.218</v>
      </c>
      <c r="H688" s="2" t="s">
        <v>2062</v>
      </c>
      <c r="I688" s="13" t="s">
        <v>2059</v>
      </c>
    </row>
    <row r="689" spans="1:9" ht="30.75" thickBot="1" x14ac:dyDescent="0.3">
      <c r="A689" s="12" t="s">
        <v>2063</v>
      </c>
      <c r="B689" s="2" t="s">
        <v>2859</v>
      </c>
      <c r="C689" s="3" t="s">
        <v>2831</v>
      </c>
      <c r="D689" s="4">
        <v>0.216</v>
      </c>
      <c r="E689" s="4">
        <v>0</v>
      </c>
      <c r="F689" s="2" t="s">
        <v>2064</v>
      </c>
      <c r="G689" s="32">
        <f t="shared" si="15"/>
        <v>0.216</v>
      </c>
      <c r="H689" s="2" t="s">
        <v>837</v>
      </c>
      <c r="I689" s="13" t="s">
        <v>2059</v>
      </c>
    </row>
    <row r="690" spans="1:9" ht="30.75" thickBot="1" x14ac:dyDescent="0.3">
      <c r="A690" s="12" t="s">
        <v>2065</v>
      </c>
      <c r="B690" s="2" t="s">
        <v>2860</v>
      </c>
      <c r="C690" s="3" t="s">
        <v>2831</v>
      </c>
      <c r="D690" s="4">
        <v>0.109</v>
      </c>
      <c r="E690" s="4">
        <v>0</v>
      </c>
      <c r="F690" s="2" t="s">
        <v>2066</v>
      </c>
      <c r="G690" s="32">
        <f t="shared" si="15"/>
        <v>0.109</v>
      </c>
      <c r="H690" s="2" t="s">
        <v>2067</v>
      </c>
      <c r="I690" s="13" t="s">
        <v>2059</v>
      </c>
    </row>
    <row r="691" spans="1:9" ht="30.75" thickBot="1" x14ac:dyDescent="0.3">
      <c r="A691" s="12" t="s">
        <v>2068</v>
      </c>
      <c r="B691" s="2" t="s">
        <v>2861</v>
      </c>
      <c r="C691" s="3" t="s">
        <v>2831</v>
      </c>
      <c r="D691" s="4">
        <v>0.17799999999999999</v>
      </c>
      <c r="E691" s="4">
        <v>0</v>
      </c>
      <c r="F691" s="2" t="s">
        <v>2069</v>
      </c>
      <c r="G691" s="32">
        <f t="shared" si="15"/>
        <v>0.17799999999999999</v>
      </c>
      <c r="H691" s="2" t="s">
        <v>92</v>
      </c>
      <c r="I691" s="13" t="s">
        <v>2059</v>
      </c>
    </row>
    <row r="692" spans="1:9" ht="30.75" thickBot="1" x14ac:dyDescent="0.3">
      <c r="A692" s="12" t="s">
        <v>2070</v>
      </c>
      <c r="B692" s="2" t="s">
        <v>2862</v>
      </c>
      <c r="C692" s="3" t="s">
        <v>2831</v>
      </c>
      <c r="D692" s="4">
        <v>0.38</v>
      </c>
      <c r="E692" s="4">
        <v>0</v>
      </c>
      <c r="F692" s="2" t="s">
        <v>2071</v>
      </c>
      <c r="G692" s="32">
        <f t="shared" si="15"/>
        <v>0.38</v>
      </c>
      <c r="H692" s="2" t="s">
        <v>2071</v>
      </c>
      <c r="I692" s="13" t="s">
        <v>2059</v>
      </c>
    </row>
    <row r="693" spans="1:9" ht="30.75" thickBot="1" x14ac:dyDescent="0.3">
      <c r="A693" s="12" t="s">
        <v>2072</v>
      </c>
      <c r="B693" s="2" t="s">
        <v>2863</v>
      </c>
      <c r="C693" s="3" t="s">
        <v>2831</v>
      </c>
      <c r="D693" s="4">
        <v>1.2969999999999999</v>
      </c>
      <c r="E693" s="4">
        <v>0</v>
      </c>
      <c r="F693" s="2" t="s">
        <v>2073</v>
      </c>
      <c r="G693" s="32">
        <f t="shared" si="15"/>
        <v>1.2969999999999999</v>
      </c>
      <c r="H693" s="2" t="s">
        <v>2073</v>
      </c>
      <c r="I693" s="13" t="s">
        <v>2074</v>
      </c>
    </row>
    <row r="694" spans="1:9" s="83" customFormat="1" ht="30.75" thickBot="1" x14ac:dyDescent="0.3">
      <c r="A694" s="79" t="s">
        <v>2075</v>
      </c>
      <c r="B694" s="35" t="s">
        <v>3183</v>
      </c>
      <c r="C694" s="53" t="s">
        <v>2831</v>
      </c>
      <c r="D694" s="80">
        <v>0.14299999999999999</v>
      </c>
      <c r="E694" s="80">
        <v>0</v>
      </c>
      <c r="F694" s="35" t="s">
        <v>2076</v>
      </c>
      <c r="G694" s="81">
        <f t="shared" si="15"/>
        <v>0.14299999999999999</v>
      </c>
      <c r="H694" s="35" t="s">
        <v>2077</v>
      </c>
      <c r="I694" s="82" t="s">
        <v>2074</v>
      </c>
    </row>
    <row r="695" spans="1:9" s="83" customFormat="1" ht="30.75" thickBot="1" x14ac:dyDescent="0.3">
      <c r="A695" s="95" t="s">
        <v>2867</v>
      </c>
      <c r="B695" s="96" t="s">
        <v>2868</v>
      </c>
      <c r="C695" s="53" t="s">
        <v>2831</v>
      </c>
      <c r="D695" s="97">
        <v>0.55300000000000005</v>
      </c>
      <c r="E695" s="80">
        <v>0</v>
      </c>
      <c r="F695" s="78" t="s">
        <v>2869</v>
      </c>
      <c r="G695" s="81">
        <f t="shared" si="15"/>
        <v>0.55300000000000005</v>
      </c>
      <c r="H695" s="78" t="s">
        <v>2870</v>
      </c>
      <c r="I695" s="82" t="s">
        <v>2837</v>
      </c>
    </row>
    <row r="696" spans="1:9" ht="30.75" thickBot="1" x14ac:dyDescent="0.3">
      <c r="A696" s="75" t="s">
        <v>3141</v>
      </c>
      <c r="B696" s="76" t="s">
        <v>3142</v>
      </c>
      <c r="C696" s="53" t="s">
        <v>2831</v>
      </c>
      <c r="D696" s="77">
        <v>0.32600000000000001</v>
      </c>
      <c r="E696" s="4">
        <v>0</v>
      </c>
      <c r="F696" s="78" t="s">
        <v>3147</v>
      </c>
      <c r="G696" s="32">
        <f t="shared" si="15"/>
        <v>0.32600000000000001</v>
      </c>
      <c r="H696" s="78" t="s">
        <v>3149</v>
      </c>
      <c r="I696" s="13" t="s">
        <v>3146</v>
      </c>
    </row>
    <row r="697" spans="1:9" ht="30.75" thickBot="1" x14ac:dyDescent="0.3">
      <c r="A697" s="75" t="s">
        <v>3143</v>
      </c>
      <c r="B697" s="76" t="s">
        <v>3144</v>
      </c>
      <c r="C697" s="53" t="s">
        <v>2831</v>
      </c>
      <c r="D697" s="77">
        <v>0.48</v>
      </c>
      <c r="E697" s="4">
        <v>0</v>
      </c>
      <c r="F697" s="78" t="s">
        <v>3148</v>
      </c>
      <c r="G697" s="32">
        <f t="shared" si="15"/>
        <v>0.48</v>
      </c>
      <c r="H697" s="78" t="s">
        <v>96</v>
      </c>
      <c r="I697" s="13" t="s">
        <v>3146</v>
      </c>
    </row>
    <row r="698" spans="1:9" ht="30.75" thickBot="1" x14ac:dyDescent="0.3">
      <c r="A698" s="75" t="s">
        <v>3145</v>
      </c>
      <c r="B698" s="76" t="s">
        <v>2945</v>
      </c>
      <c r="C698" s="53" t="s">
        <v>2831</v>
      </c>
      <c r="D698" s="77">
        <v>0.129</v>
      </c>
      <c r="E698" s="4">
        <v>0</v>
      </c>
      <c r="F698" s="78" t="s">
        <v>3149</v>
      </c>
      <c r="G698" s="32">
        <f t="shared" si="15"/>
        <v>0.129</v>
      </c>
      <c r="H698" s="78" t="s">
        <v>2992</v>
      </c>
      <c r="I698" s="13" t="s">
        <v>3146</v>
      </c>
    </row>
    <row r="699" spans="1:9" ht="30.75" thickBot="1" x14ac:dyDescent="0.3">
      <c r="A699" s="12" t="s">
        <v>2078</v>
      </c>
      <c r="B699" s="2" t="s">
        <v>2864</v>
      </c>
      <c r="C699" s="3" t="s">
        <v>2831</v>
      </c>
      <c r="D699" s="4">
        <v>0.38700000000000001</v>
      </c>
      <c r="E699" s="4">
        <v>0</v>
      </c>
      <c r="F699" s="2" t="s">
        <v>2079</v>
      </c>
      <c r="G699" s="32">
        <f t="shared" si="15"/>
        <v>0.38700000000000001</v>
      </c>
      <c r="H699" s="2" t="s">
        <v>233</v>
      </c>
      <c r="I699" s="13" t="s">
        <v>2080</v>
      </c>
    </row>
    <row r="700" spans="1:9" ht="45.75" thickBot="1" x14ac:dyDescent="0.3">
      <c r="A700" s="12" t="s">
        <v>2081</v>
      </c>
      <c r="B700" s="2" t="s">
        <v>2865</v>
      </c>
      <c r="C700" s="3" t="s">
        <v>2831</v>
      </c>
      <c r="D700" s="4">
        <v>1.0880000000000001</v>
      </c>
      <c r="E700" s="4">
        <v>0</v>
      </c>
      <c r="F700" s="2" t="s">
        <v>2082</v>
      </c>
      <c r="G700" s="32">
        <f t="shared" si="15"/>
        <v>1.0880000000000001</v>
      </c>
      <c r="H700" s="2" t="s">
        <v>92</v>
      </c>
      <c r="I700" s="13" t="s">
        <v>2080</v>
      </c>
    </row>
    <row r="701" spans="1:9" ht="30.75" thickBot="1" x14ac:dyDescent="0.3">
      <c r="A701" s="12" t="s">
        <v>2083</v>
      </c>
      <c r="B701" s="2" t="s">
        <v>300</v>
      </c>
      <c r="C701" s="3" t="s">
        <v>2831</v>
      </c>
      <c r="D701" s="4">
        <v>0.28299999999999997</v>
      </c>
      <c r="E701" s="4">
        <v>0</v>
      </c>
      <c r="F701" s="2" t="s">
        <v>2084</v>
      </c>
      <c r="G701" s="32">
        <f t="shared" si="15"/>
        <v>0.28299999999999997</v>
      </c>
      <c r="H701" s="2" t="s">
        <v>599</v>
      </c>
      <c r="I701" s="13" t="s">
        <v>2085</v>
      </c>
    </row>
    <row r="702" spans="1:9" ht="30.75" thickBot="1" x14ac:dyDescent="0.3">
      <c r="A702" s="54" t="s">
        <v>2086</v>
      </c>
      <c r="B702" s="55" t="s">
        <v>2866</v>
      </c>
      <c r="C702" s="56" t="s">
        <v>2831</v>
      </c>
      <c r="D702" s="57">
        <v>0.17599999999999999</v>
      </c>
      <c r="E702" s="57">
        <v>0</v>
      </c>
      <c r="F702" s="55" t="s">
        <v>2087</v>
      </c>
      <c r="G702" s="32">
        <f t="shared" si="15"/>
        <v>0.17599999999999999</v>
      </c>
      <c r="H702" s="55" t="s">
        <v>837</v>
      </c>
      <c r="I702" s="58" t="s">
        <v>2085</v>
      </c>
    </row>
    <row r="703" spans="1:9" ht="30.75" thickBot="1" x14ac:dyDescent="0.3">
      <c r="A703" s="54" t="s">
        <v>3109</v>
      </c>
      <c r="B703" s="55" t="s">
        <v>3110</v>
      </c>
      <c r="C703" s="56" t="s">
        <v>2831</v>
      </c>
      <c r="D703" s="57">
        <v>0.51600000000000001</v>
      </c>
      <c r="E703" s="57">
        <v>0</v>
      </c>
      <c r="F703" s="55" t="s">
        <v>3111</v>
      </c>
      <c r="G703" s="32">
        <f t="shared" si="15"/>
        <v>0.51600000000000001</v>
      </c>
      <c r="H703" s="55" t="s">
        <v>3112</v>
      </c>
      <c r="I703" s="58" t="s">
        <v>3113</v>
      </c>
    </row>
    <row r="704" spans="1:9" ht="15.75" thickBot="1" x14ac:dyDescent="0.3">
      <c r="A704" s="59"/>
      <c r="B704" s="119" t="s">
        <v>406</v>
      </c>
      <c r="C704" s="120"/>
      <c r="D704" s="60">
        <f>SUM(D652:D703)</f>
        <v>76.67399974298479</v>
      </c>
      <c r="E704" s="61"/>
      <c r="F704" s="62"/>
      <c r="G704" s="63"/>
      <c r="H704" s="62"/>
      <c r="I704" s="64"/>
    </row>
    <row r="706" spans="1:9" ht="14.45" customHeight="1" x14ac:dyDescent="0.25">
      <c r="A706" s="117" t="s">
        <v>2088</v>
      </c>
      <c r="B706" s="117"/>
      <c r="C706" s="117"/>
      <c r="D706" s="117"/>
      <c r="E706" s="117"/>
      <c r="F706" s="117"/>
      <c r="G706" s="117"/>
      <c r="H706" s="117"/>
      <c r="I706" s="117"/>
    </row>
    <row r="707" spans="1:9" ht="15.75" thickBot="1" x14ac:dyDescent="0.3">
      <c r="A707" s="110"/>
      <c r="B707"/>
      <c r="C707"/>
      <c r="D707" s="49"/>
      <c r="E707"/>
      <c r="F707"/>
      <c r="G707" s="49"/>
      <c r="H707"/>
      <c r="I707"/>
    </row>
    <row r="708" spans="1:9" ht="26.25" thickBot="1" x14ac:dyDescent="0.3">
      <c r="A708" s="23" t="s">
        <v>1</v>
      </c>
      <c r="B708" s="24" t="s">
        <v>2</v>
      </c>
      <c r="C708" s="24" t="s">
        <v>2830</v>
      </c>
      <c r="D708" s="25" t="s">
        <v>3</v>
      </c>
      <c r="E708" s="24" t="s">
        <v>4</v>
      </c>
      <c r="F708" s="24" t="s">
        <v>5</v>
      </c>
      <c r="G708" s="26" t="s">
        <v>6</v>
      </c>
      <c r="H708" s="24" t="s">
        <v>7</v>
      </c>
      <c r="I708" s="27" t="s">
        <v>8</v>
      </c>
    </row>
    <row r="709" spans="1:9" ht="30.75" thickBot="1" x14ac:dyDescent="0.3">
      <c r="A709" s="29" t="s">
        <v>2089</v>
      </c>
      <c r="B709" s="30" t="s">
        <v>2090</v>
      </c>
      <c r="C709" s="3" t="s">
        <v>2831</v>
      </c>
      <c r="D709" s="32">
        <v>9.3190000000000008</v>
      </c>
      <c r="E709" s="32">
        <v>0</v>
      </c>
      <c r="F709" s="30" t="s">
        <v>2091</v>
      </c>
      <c r="G709" s="32">
        <f>D709</f>
        <v>9.3190000000000008</v>
      </c>
      <c r="H709" s="30" t="s">
        <v>2092</v>
      </c>
      <c r="I709" s="33"/>
    </row>
    <row r="710" spans="1:9" ht="15.75" thickBot="1" x14ac:dyDescent="0.3">
      <c r="A710" s="12" t="s">
        <v>2093</v>
      </c>
      <c r="B710" s="2" t="s">
        <v>2094</v>
      </c>
      <c r="C710" s="3" t="s">
        <v>2831</v>
      </c>
      <c r="D710" s="4">
        <v>4.8319997787475586</v>
      </c>
      <c r="E710" s="4">
        <v>0</v>
      </c>
      <c r="F710" s="2" t="s">
        <v>2095</v>
      </c>
      <c r="G710" s="32">
        <f t="shared" ref="G710:G770" si="16">D710</f>
        <v>4.8319997787475586</v>
      </c>
      <c r="H710" s="2" t="s">
        <v>2096</v>
      </c>
      <c r="I710" s="13"/>
    </row>
    <row r="711" spans="1:9" ht="15.75" thickBot="1" x14ac:dyDescent="0.3">
      <c r="A711" s="12" t="s">
        <v>2097</v>
      </c>
      <c r="B711" s="2" t="s">
        <v>2098</v>
      </c>
      <c r="C711" s="3" t="s">
        <v>2831</v>
      </c>
      <c r="D711" s="4">
        <v>7.4450000000000003</v>
      </c>
      <c r="E711" s="4">
        <v>0</v>
      </c>
      <c r="F711" s="2" t="s">
        <v>2099</v>
      </c>
      <c r="G711" s="32">
        <f t="shared" si="16"/>
        <v>7.4450000000000003</v>
      </c>
      <c r="H711" s="2" t="s">
        <v>2100</v>
      </c>
      <c r="I711" s="13"/>
    </row>
    <row r="712" spans="1:9" ht="30.75" thickBot="1" x14ac:dyDescent="0.3">
      <c r="A712" s="12" t="s">
        <v>636</v>
      </c>
      <c r="B712" s="2" t="s">
        <v>637</v>
      </c>
      <c r="C712" s="3" t="s">
        <v>2831</v>
      </c>
      <c r="D712" s="4">
        <v>5.8579999999999997</v>
      </c>
      <c r="E712" s="4">
        <v>0</v>
      </c>
      <c r="F712" s="2" t="s">
        <v>2101</v>
      </c>
      <c r="G712" s="32">
        <f t="shared" si="16"/>
        <v>5.8579999999999997</v>
      </c>
      <c r="H712" s="2" t="s">
        <v>638</v>
      </c>
      <c r="I712" s="13"/>
    </row>
    <row r="713" spans="1:9" ht="15.75" thickBot="1" x14ac:dyDescent="0.3">
      <c r="A713" s="12" t="s">
        <v>2102</v>
      </c>
      <c r="B713" s="2" t="s">
        <v>2103</v>
      </c>
      <c r="C713" s="3" t="s">
        <v>2831</v>
      </c>
      <c r="D713" s="4">
        <v>5.7750000953674316</v>
      </c>
      <c r="E713" s="4">
        <v>0</v>
      </c>
      <c r="F713" s="2" t="s">
        <v>2104</v>
      </c>
      <c r="G713" s="32">
        <f t="shared" si="16"/>
        <v>5.7750000953674316</v>
      </c>
      <c r="H713" s="2" t="s">
        <v>2105</v>
      </c>
      <c r="I713" s="13"/>
    </row>
    <row r="714" spans="1:9" ht="45.75" thickBot="1" x14ac:dyDescent="0.3">
      <c r="A714" s="12" t="s">
        <v>2106</v>
      </c>
      <c r="B714" s="2" t="s">
        <v>2107</v>
      </c>
      <c r="C714" s="3" t="s">
        <v>2831</v>
      </c>
      <c r="D714" s="4">
        <v>1.9670000000000001</v>
      </c>
      <c r="E714" s="4">
        <v>0</v>
      </c>
      <c r="F714" s="2" t="s">
        <v>2108</v>
      </c>
      <c r="G714" s="32">
        <f t="shared" si="16"/>
        <v>1.9670000000000001</v>
      </c>
      <c r="H714" s="2" t="s">
        <v>96</v>
      </c>
      <c r="I714" s="13"/>
    </row>
    <row r="715" spans="1:9" ht="30.75" thickBot="1" x14ac:dyDescent="0.3">
      <c r="A715" s="12" t="s">
        <v>2109</v>
      </c>
      <c r="B715" s="2" t="s">
        <v>2110</v>
      </c>
      <c r="C715" s="3" t="s">
        <v>2831</v>
      </c>
      <c r="D715" s="4">
        <v>2.8730000000000002</v>
      </c>
      <c r="E715" s="4">
        <v>0</v>
      </c>
      <c r="F715" s="2" t="s">
        <v>2111</v>
      </c>
      <c r="G715" s="32">
        <f t="shared" si="16"/>
        <v>2.8730000000000002</v>
      </c>
      <c r="H715" s="2" t="s">
        <v>2112</v>
      </c>
      <c r="I715" s="13"/>
    </row>
    <row r="716" spans="1:9" ht="60.75" thickBot="1" x14ac:dyDescent="0.3">
      <c r="A716" s="12" t="s">
        <v>2113</v>
      </c>
      <c r="B716" s="2" t="s">
        <v>2114</v>
      </c>
      <c r="C716" s="3" t="s">
        <v>2831</v>
      </c>
      <c r="D716" s="4">
        <v>0.23</v>
      </c>
      <c r="E716" s="4">
        <v>0</v>
      </c>
      <c r="F716" s="2" t="s">
        <v>2115</v>
      </c>
      <c r="G716" s="32">
        <f t="shared" si="16"/>
        <v>0.23</v>
      </c>
      <c r="H716" s="2" t="s">
        <v>2116</v>
      </c>
      <c r="I716" s="13"/>
    </row>
    <row r="717" spans="1:9" ht="60.75" thickBot="1" x14ac:dyDescent="0.3">
      <c r="A717" s="12" t="s">
        <v>2117</v>
      </c>
      <c r="B717" s="2" t="s">
        <v>2118</v>
      </c>
      <c r="C717" s="3" t="s">
        <v>2831</v>
      </c>
      <c r="D717" s="4">
        <v>1.339</v>
      </c>
      <c r="E717" s="4">
        <v>0</v>
      </c>
      <c r="F717" s="2" t="s">
        <v>2119</v>
      </c>
      <c r="G717" s="32">
        <f t="shared" si="16"/>
        <v>1.339</v>
      </c>
      <c r="H717" s="2" t="s">
        <v>96</v>
      </c>
      <c r="I717" s="13"/>
    </row>
    <row r="718" spans="1:9" ht="45.75" thickBot="1" x14ac:dyDescent="0.3">
      <c r="A718" s="12" t="s">
        <v>2120</v>
      </c>
      <c r="B718" s="2" t="s">
        <v>2121</v>
      </c>
      <c r="C718" s="3" t="s">
        <v>2831</v>
      </c>
      <c r="D718" s="4">
        <v>1.345</v>
      </c>
      <c r="E718" s="4">
        <v>0</v>
      </c>
      <c r="F718" s="2" t="s">
        <v>2122</v>
      </c>
      <c r="G718" s="32">
        <f t="shared" si="16"/>
        <v>1.345</v>
      </c>
      <c r="H718" s="2" t="s">
        <v>2123</v>
      </c>
      <c r="I718" s="13"/>
    </row>
    <row r="719" spans="1:9" ht="30.75" thickBot="1" x14ac:dyDescent="0.3">
      <c r="A719" s="12" t="s">
        <v>2124</v>
      </c>
      <c r="B719" s="2" t="s">
        <v>2125</v>
      </c>
      <c r="C719" s="3" t="s">
        <v>2831</v>
      </c>
      <c r="D719" s="4">
        <v>3.0830000000000002</v>
      </c>
      <c r="E719" s="4">
        <v>0</v>
      </c>
      <c r="F719" s="2" t="s">
        <v>2101</v>
      </c>
      <c r="G719" s="32">
        <f t="shared" si="16"/>
        <v>3.0830000000000002</v>
      </c>
      <c r="H719" s="2" t="s">
        <v>2126</v>
      </c>
      <c r="I719" s="13"/>
    </row>
    <row r="720" spans="1:9" ht="30.75" thickBot="1" x14ac:dyDescent="0.3">
      <c r="A720" s="12" t="s">
        <v>2127</v>
      </c>
      <c r="B720" s="2" t="s">
        <v>2128</v>
      </c>
      <c r="C720" s="3" t="s">
        <v>2831</v>
      </c>
      <c r="D720" s="4">
        <v>2.1789999999999998</v>
      </c>
      <c r="E720" s="4">
        <v>0</v>
      </c>
      <c r="F720" s="2" t="s">
        <v>2129</v>
      </c>
      <c r="G720" s="32">
        <f t="shared" si="16"/>
        <v>2.1789999999999998</v>
      </c>
      <c r="H720" s="2" t="s">
        <v>2130</v>
      </c>
      <c r="I720" s="13"/>
    </row>
    <row r="721" spans="1:9" ht="15.75" thickBot="1" x14ac:dyDescent="0.3">
      <c r="A721" s="12" t="s">
        <v>2131</v>
      </c>
      <c r="B721" s="2" t="s">
        <v>2132</v>
      </c>
      <c r="C721" s="3" t="s">
        <v>2831</v>
      </c>
      <c r="D721" s="4">
        <v>1.8839999437332153</v>
      </c>
      <c r="E721" s="4">
        <v>0</v>
      </c>
      <c r="F721" s="2" t="s">
        <v>2133</v>
      </c>
      <c r="G721" s="32">
        <f t="shared" si="16"/>
        <v>1.8839999437332153</v>
      </c>
      <c r="H721" s="2" t="s">
        <v>2134</v>
      </c>
      <c r="I721" s="13"/>
    </row>
    <row r="722" spans="1:9" ht="30.75" thickBot="1" x14ac:dyDescent="0.3">
      <c r="A722" s="12" t="s">
        <v>2135</v>
      </c>
      <c r="B722" s="2" t="s">
        <v>2136</v>
      </c>
      <c r="C722" s="3" t="s">
        <v>2831</v>
      </c>
      <c r="D722" s="4">
        <v>1.0760000000000001</v>
      </c>
      <c r="E722" s="4">
        <v>0</v>
      </c>
      <c r="F722" s="2" t="s">
        <v>2137</v>
      </c>
      <c r="G722" s="32">
        <f t="shared" si="16"/>
        <v>1.0760000000000001</v>
      </c>
      <c r="H722" s="2" t="s">
        <v>2138</v>
      </c>
      <c r="I722" s="13"/>
    </row>
    <row r="723" spans="1:9" ht="15.75" thickBot="1" x14ac:dyDescent="0.3">
      <c r="A723" s="12" t="s">
        <v>2139</v>
      </c>
      <c r="B723" s="2" t="s">
        <v>2140</v>
      </c>
      <c r="C723" s="3" t="s">
        <v>2831</v>
      </c>
      <c r="D723" s="4">
        <v>2.3610000000000002</v>
      </c>
      <c r="E723" s="4">
        <v>0</v>
      </c>
      <c r="F723" s="2" t="s">
        <v>2141</v>
      </c>
      <c r="G723" s="32">
        <f t="shared" si="16"/>
        <v>2.3610000000000002</v>
      </c>
      <c r="H723" s="2" t="s">
        <v>2142</v>
      </c>
      <c r="I723" s="13"/>
    </row>
    <row r="724" spans="1:9" ht="15.75" thickBot="1" x14ac:dyDescent="0.3">
      <c r="A724" s="12" t="s">
        <v>2143</v>
      </c>
      <c r="B724" s="2" t="s">
        <v>2144</v>
      </c>
      <c r="C724" s="3" t="s">
        <v>2831</v>
      </c>
      <c r="D724" s="4">
        <v>2.3250000000000002</v>
      </c>
      <c r="E724" s="4">
        <v>0</v>
      </c>
      <c r="F724" s="2" t="s">
        <v>2145</v>
      </c>
      <c r="G724" s="32">
        <f t="shared" si="16"/>
        <v>2.3250000000000002</v>
      </c>
      <c r="H724" s="2" t="s">
        <v>2146</v>
      </c>
      <c r="I724" s="13"/>
    </row>
    <row r="725" spans="1:9" ht="45.75" thickBot="1" x14ac:dyDescent="0.3">
      <c r="A725" s="12" t="s">
        <v>2147</v>
      </c>
      <c r="B725" s="2" t="s">
        <v>2148</v>
      </c>
      <c r="C725" s="3" t="s">
        <v>2831</v>
      </c>
      <c r="D725" s="4">
        <v>1.0489999999999999</v>
      </c>
      <c r="E725" s="4">
        <v>0</v>
      </c>
      <c r="F725" s="2" t="s">
        <v>2149</v>
      </c>
      <c r="G725" s="32">
        <f t="shared" si="16"/>
        <v>1.0489999999999999</v>
      </c>
      <c r="H725" s="2" t="s">
        <v>2150</v>
      </c>
      <c r="I725" s="13"/>
    </row>
    <row r="726" spans="1:9" ht="75.75" thickBot="1" x14ac:dyDescent="0.3">
      <c r="A726" s="12" t="s">
        <v>2151</v>
      </c>
      <c r="B726" s="2" t="s">
        <v>2152</v>
      </c>
      <c r="C726" s="3" t="s">
        <v>2831</v>
      </c>
      <c r="D726" s="4">
        <v>0.36299999999999999</v>
      </c>
      <c r="E726" s="4">
        <v>0</v>
      </c>
      <c r="F726" s="2" t="s">
        <v>2153</v>
      </c>
      <c r="G726" s="32">
        <f t="shared" si="16"/>
        <v>0.36299999999999999</v>
      </c>
      <c r="H726" s="2" t="s">
        <v>92</v>
      </c>
      <c r="I726" s="13"/>
    </row>
    <row r="727" spans="1:9" ht="30.75" thickBot="1" x14ac:dyDescent="0.3">
      <c r="A727" s="12" t="s">
        <v>2154</v>
      </c>
      <c r="B727" s="2" t="s">
        <v>2155</v>
      </c>
      <c r="C727" s="3" t="s">
        <v>2831</v>
      </c>
      <c r="D727" s="4">
        <v>2.1219999999999999</v>
      </c>
      <c r="E727" s="4">
        <v>0</v>
      </c>
      <c r="F727" s="2" t="s">
        <v>2156</v>
      </c>
      <c r="G727" s="32">
        <f t="shared" si="16"/>
        <v>2.1219999999999999</v>
      </c>
      <c r="H727" s="2" t="s">
        <v>2157</v>
      </c>
      <c r="I727" s="13"/>
    </row>
    <row r="728" spans="1:9" ht="30.75" thickBot="1" x14ac:dyDescent="0.3">
      <c r="A728" s="12" t="s">
        <v>2158</v>
      </c>
      <c r="B728" s="2" t="s">
        <v>2159</v>
      </c>
      <c r="C728" s="3" t="s">
        <v>2831</v>
      </c>
      <c r="D728" s="4">
        <v>0.98499999999999999</v>
      </c>
      <c r="E728" s="4">
        <v>0</v>
      </c>
      <c r="F728" s="2" t="s">
        <v>2160</v>
      </c>
      <c r="G728" s="32">
        <f t="shared" si="16"/>
        <v>0.98499999999999999</v>
      </c>
      <c r="H728" s="2" t="s">
        <v>96</v>
      </c>
      <c r="I728" s="13"/>
    </row>
    <row r="729" spans="1:9" ht="60.75" thickBot="1" x14ac:dyDescent="0.3">
      <c r="A729" s="12" t="s">
        <v>2161</v>
      </c>
      <c r="B729" s="2" t="s">
        <v>2162</v>
      </c>
      <c r="C729" s="3" t="s">
        <v>2831</v>
      </c>
      <c r="D729" s="4">
        <v>0.52500000000000002</v>
      </c>
      <c r="E729" s="4">
        <v>0</v>
      </c>
      <c r="F729" s="2" t="s">
        <v>2163</v>
      </c>
      <c r="G729" s="32">
        <f t="shared" si="16"/>
        <v>0.52500000000000002</v>
      </c>
      <c r="H729" s="2" t="s">
        <v>2164</v>
      </c>
      <c r="I729" s="13"/>
    </row>
    <row r="730" spans="1:9" ht="45.75" thickBot="1" x14ac:dyDescent="0.3">
      <c r="A730" s="12" t="s">
        <v>2165</v>
      </c>
      <c r="B730" s="2" t="s">
        <v>2166</v>
      </c>
      <c r="C730" s="3" t="s">
        <v>2831</v>
      </c>
      <c r="D730" s="4">
        <v>1.3660000000000001</v>
      </c>
      <c r="E730" s="4">
        <v>0</v>
      </c>
      <c r="F730" s="2" t="s">
        <v>2167</v>
      </c>
      <c r="G730" s="32">
        <f t="shared" si="16"/>
        <v>1.3660000000000001</v>
      </c>
      <c r="H730" s="2" t="s">
        <v>2168</v>
      </c>
      <c r="I730" s="13"/>
    </row>
    <row r="731" spans="1:9" ht="15.75" thickBot="1" x14ac:dyDescent="0.3">
      <c r="A731" s="12" t="s">
        <v>2169</v>
      </c>
      <c r="B731" s="2" t="s">
        <v>2170</v>
      </c>
      <c r="C731" s="3" t="s">
        <v>2831</v>
      </c>
      <c r="D731" s="4">
        <v>1.6140000000000001</v>
      </c>
      <c r="E731" s="4">
        <v>0</v>
      </c>
      <c r="F731" s="2" t="s">
        <v>2171</v>
      </c>
      <c r="G731" s="32">
        <f t="shared" si="16"/>
        <v>1.6140000000000001</v>
      </c>
      <c r="H731" s="2" t="s">
        <v>2172</v>
      </c>
      <c r="I731" s="13"/>
    </row>
    <row r="732" spans="1:9" ht="30.75" thickBot="1" x14ac:dyDescent="0.3">
      <c r="A732" s="12" t="s">
        <v>2173</v>
      </c>
      <c r="B732" s="2" t="s">
        <v>2174</v>
      </c>
      <c r="C732" s="3" t="s">
        <v>2831</v>
      </c>
      <c r="D732" s="4">
        <v>1.61</v>
      </c>
      <c r="E732" s="4">
        <v>0</v>
      </c>
      <c r="F732" s="2" t="s">
        <v>2175</v>
      </c>
      <c r="G732" s="32">
        <f t="shared" si="16"/>
        <v>1.61</v>
      </c>
      <c r="H732" s="2" t="s">
        <v>2176</v>
      </c>
      <c r="I732" s="13"/>
    </row>
    <row r="733" spans="1:9" ht="15.75" thickBot="1" x14ac:dyDescent="0.3">
      <c r="A733" s="12" t="s">
        <v>640</v>
      </c>
      <c r="B733" s="2" t="s">
        <v>641</v>
      </c>
      <c r="C733" s="3" t="s">
        <v>2831</v>
      </c>
      <c r="D733" s="4">
        <v>2.6099998950958252</v>
      </c>
      <c r="E733" s="4">
        <v>0</v>
      </c>
      <c r="F733" s="2" t="s">
        <v>2177</v>
      </c>
      <c r="G733" s="32">
        <f t="shared" si="16"/>
        <v>2.6099998950958252</v>
      </c>
      <c r="H733" s="2" t="s">
        <v>642</v>
      </c>
      <c r="I733" s="13"/>
    </row>
    <row r="734" spans="1:9" ht="15.75" thickBot="1" x14ac:dyDescent="0.3">
      <c r="A734" s="12" t="s">
        <v>1950</v>
      </c>
      <c r="B734" s="2" t="s">
        <v>1951</v>
      </c>
      <c r="C734" s="3" t="s">
        <v>2831</v>
      </c>
      <c r="D734" s="4">
        <v>3.4569999999999999</v>
      </c>
      <c r="E734" s="4">
        <v>0.96299999952316284</v>
      </c>
      <c r="F734" s="2" t="s">
        <v>45</v>
      </c>
      <c r="G734" s="32">
        <f t="shared" si="16"/>
        <v>3.4569999999999999</v>
      </c>
      <c r="H734" s="2" t="s">
        <v>2178</v>
      </c>
      <c r="I734" s="13"/>
    </row>
    <row r="735" spans="1:9" ht="15.75" thickBot="1" x14ac:dyDescent="0.3">
      <c r="A735" s="12" t="s">
        <v>2179</v>
      </c>
      <c r="B735" s="2" t="s">
        <v>2180</v>
      </c>
      <c r="C735" s="3" t="s">
        <v>2831</v>
      </c>
      <c r="D735" s="4">
        <v>1.9550000000000001</v>
      </c>
      <c r="E735" s="4">
        <v>0</v>
      </c>
      <c r="F735" s="2" t="s">
        <v>2181</v>
      </c>
      <c r="G735" s="32">
        <f t="shared" si="16"/>
        <v>1.9550000000000001</v>
      </c>
      <c r="H735" s="2" t="s">
        <v>2182</v>
      </c>
      <c r="I735" s="13"/>
    </row>
    <row r="736" spans="1:9" ht="30" x14ac:dyDescent="0.25">
      <c r="A736" s="12" t="s">
        <v>2183</v>
      </c>
      <c r="B736" s="2" t="s">
        <v>2184</v>
      </c>
      <c r="C736" s="3" t="s">
        <v>2831</v>
      </c>
      <c r="D736" s="4">
        <v>1.5449999999999999</v>
      </c>
      <c r="E736" s="4">
        <v>0</v>
      </c>
      <c r="F736" s="2" t="s">
        <v>2185</v>
      </c>
      <c r="G736" s="32">
        <f t="shared" si="16"/>
        <v>1.5449999999999999</v>
      </c>
      <c r="H736" s="2" t="s">
        <v>2186</v>
      </c>
      <c r="I736" s="13"/>
    </row>
    <row r="737" spans="1:9" ht="45.75" thickBot="1" x14ac:dyDescent="0.3">
      <c r="A737" s="12" t="s">
        <v>2187</v>
      </c>
      <c r="B737" s="2" t="s">
        <v>2188</v>
      </c>
      <c r="C737" s="3" t="s">
        <v>2831</v>
      </c>
      <c r="D737" s="109">
        <v>0.42499999999999999</v>
      </c>
      <c r="E737" s="4">
        <v>0</v>
      </c>
      <c r="F737" s="2" t="s">
        <v>2189</v>
      </c>
      <c r="G737" s="109">
        <v>0.42499999999999999</v>
      </c>
      <c r="H737" s="2" t="s">
        <v>1534</v>
      </c>
      <c r="I737" s="13"/>
    </row>
    <row r="738" spans="1:9" ht="45.75" thickBot="1" x14ac:dyDescent="0.3">
      <c r="A738" s="12" t="s">
        <v>2190</v>
      </c>
      <c r="B738" s="2" t="s">
        <v>2191</v>
      </c>
      <c r="C738" s="3" t="s">
        <v>2831</v>
      </c>
      <c r="D738" s="4">
        <v>0.65900000000000003</v>
      </c>
      <c r="E738" s="4">
        <v>0</v>
      </c>
      <c r="F738" s="2" t="s">
        <v>2192</v>
      </c>
      <c r="G738" s="32">
        <f t="shared" si="16"/>
        <v>0.65900000000000003</v>
      </c>
      <c r="H738" s="2" t="s">
        <v>96</v>
      </c>
      <c r="I738" s="13"/>
    </row>
    <row r="739" spans="1:9" ht="45.75" thickBot="1" x14ac:dyDescent="0.3">
      <c r="A739" s="12" t="s">
        <v>2193</v>
      </c>
      <c r="B739" s="2" t="s">
        <v>2194</v>
      </c>
      <c r="C739" s="3" t="s">
        <v>2831</v>
      </c>
      <c r="D739" s="4">
        <v>0.76100000000000001</v>
      </c>
      <c r="E739" s="4">
        <v>0</v>
      </c>
      <c r="F739" s="2" t="s">
        <v>2195</v>
      </c>
      <c r="G739" s="32">
        <f t="shared" si="16"/>
        <v>0.76100000000000001</v>
      </c>
      <c r="H739" s="2" t="s">
        <v>2196</v>
      </c>
      <c r="I739" s="13"/>
    </row>
    <row r="740" spans="1:9" ht="45.75" thickBot="1" x14ac:dyDescent="0.3">
      <c r="A740" s="12" t="s">
        <v>2197</v>
      </c>
      <c r="B740" s="2" t="s">
        <v>2198</v>
      </c>
      <c r="C740" s="3" t="s">
        <v>2831</v>
      </c>
      <c r="D740" s="4">
        <v>1.0009999999999999</v>
      </c>
      <c r="E740" s="4">
        <v>0</v>
      </c>
      <c r="F740" s="2" t="s">
        <v>2199</v>
      </c>
      <c r="G740" s="32">
        <f t="shared" si="16"/>
        <v>1.0009999999999999</v>
      </c>
      <c r="H740" s="2" t="s">
        <v>2200</v>
      </c>
      <c r="I740" s="13"/>
    </row>
    <row r="741" spans="1:9" ht="75.75" thickBot="1" x14ac:dyDescent="0.3">
      <c r="A741" s="12" t="s">
        <v>2201</v>
      </c>
      <c r="B741" s="2" t="s">
        <v>2202</v>
      </c>
      <c r="C741" s="3" t="s">
        <v>2831</v>
      </c>
      <c r="D741" s="4">
        <v>0.499</v>
      </c>
      <c r="E741" s="4">
        <v>0</v>
      </c>
      <c r="F741" s="2" t="s">
        <v>2203</v>
      </c>
      <c r="G741" s="32">
        <f t="shared" si="16"/>
        <v>0.499</v>
      </c>
      <c r="H741" s="2" t="s">
        <v>2204</v>
      </c>
      <c r="I741" s="13"/>
    </row>
    <row r="742" spans="1:9" ht="15.75" thickBot="1" x14ac:dyDescent="0.3">
      <c r="A742" s="12" t="s">
        <v>2205</v>
      </c>
      <c r="B742" s="2" t="s">
        <v>2206</v>
      </c>
      <c r="C742" s="3" t="s">
        <v>2831</v>
      </c>
      <c r="D742" s="4">
        <v>3.7829999999999999</v>
      </c>
      <c r="E742" s="4">
        <v>0</v>
      </c>
      <c r="F742" s="2" t="s">
        <v>599</v>
      </c>
      <c r="G742" s="32">
        <f t="shared" si="16"/>
        <v>3.7829999999999999</v>
      </c>
      <c r="H742" s="2" t="s">
        <v>2207</v>
      </c>
      <c r="I742" s="13"/>
    </row>
    <row r="743" spans="1:9" ht="30.75" thickBot="1" x14ac:dyDescent="0.3">
      <c r="A743" s="12" t="s">
        <v>2208</v>
      </c>
      <c r="B743" s="2" t="s">
        <v>2209</v>
      </c>
      <c r="C743" s="3" t="s">
        <v>2831</v>
      </c>
      <c r="D743" s="4">
        <v>1.0940000000000001</v>
      </c>
      <c r="E743" s="4">
        <v>0</v>
      </c>
      <c r="F743" s="2" t="s">
        <v>2210</v>
      </c>
      <c r="G743" s="32">
        <f t="shared" si="16"/>
        <v>1.0940000000000001</v>
      </c>
      <c r="H743" s="2" t="s">
        <v>165</v>
      </c>
      <c r="I743" s="13"/>
    </row>
    <row r="744" spans="1:9" ht="60.75" thickBot="1" x14ac:dyDescent="0.3">
      <c r="A744" s="12" t="s">
        <v>2211</v>
      </c>
      <c r="B744" s="2" t="s">
        <v>2212</v>
      </c>
      <c r="C744" s="3" t="s">
        <v>2831</v>
      </c>
      <c r="D744" s="4">
        <v>1.9810000000000001</v>
      </c>
      <c r="E744" s="4">
        <v>0</v>
      </c>
      <c r="F744" s="2" t="s">
        <v>2213</v>
      </c>
      <c r="G744" s="32">
        <f t="shared" si="16"/>
        <v>1.9810000000000001</v>
      </c>
      <c r="H744" s="2" t="s">
        <v>2214</v>
      </c>
      <c r="I744" s="13"/>
    </row>
    <row r="745" spans="1:9" ht="15.75" thickBot="1" x14ac:dyDescent="0.3">
      <c r="A745" s="12" t="s">
        <v>644</v>
      </c>
      <c r="B745" s="2" t="s">
        <v>645</v>
      </c>
      <c r="C745" s="3" t="s">
        <v>2831</v>
      </c>
      <c r="D745" s="4">
        <v>1.3640000000000001</v>
      </c>
      <c r="E745" s="4">
        <v>0</v>
      </c>
      <c r="F745" s="2" t="s">
        <v>2215</v>
      </c>
      <c r="G745" s="32">
        <f t="shared" si="16"/>
        <v>1.3640000000000001</v>
      </c>
      <c r="H745" s="2" t="s">
        <v>96</v>
      </c>
      <c r="I745" s="13"/>
    </row>
    <row r="746" spans="1:9" ht="45.75" thickBot="1" x14ac:dyDescent="0.3">
      <c r="A746" s="12" t="s">
        <v>2216</v>
      </c>
      <c r="B746" s="2" t="s">
        <v>2217</v>
      </c>
      <c r="C746" s="3" t="s">
        <v>2831</v>
      </c>
      <c r="D746" s="4">
        <v>0.499</v>
      </c>
      <c r="E746" s="4">
        <v>0</v>
      </c>
      <c r="F746" s="2" t="s">
        <v>2218</v>
      </c>
      <c r="G746" s="32">
        <f t="shared" si="16"/>
        <v>0.499</v>
      </c>
      <c r="H746" s="2" t="s">
        <v>2219</v>
      </c>
      <c r="I746" s="13"/>
    </row>
    <row r="747" spans="1:9" ht="60.75" thickBot="1" x14ac:dyDescent="0.3">
      <c r="A747" s="12" t="s">
        <v>2220</v>
      </c>
      <c r="B747" s="2" t="s">
        <v>2221</v>
      </c>
      <c r="C747" s="3" t="s">
        <v>2831</v>
      </c>
      <c r="D747" s="4">
        <v>0.66500000000000004</v>
      </c>
      <c r="E747" s="4">
        <v>0</v>
      </c>
      <c r="F747" s="2" t="s">
        <v>2222</v>
      </c>
      <c r="G747" s="32">
        <f t="shared" si="16"/>
        <v>0.66500000000000004</v>
      </c>
      <c r="H747" s="2" t="s">
        <v>2223</v>
      </c>
      <c r="I747" s="13"/>
    </row>
    <row r="748" spans="1:9" ht="45.75" thickBot="1" x14ac:dyDescent="0.3">
      <c r="A748" s="12" t="s">
        <v>2224</v>
      </c>
      <c r="B748" s="2" t="s">
        <v>2225</v>
      </c>
      <c r="C748" s="3" t="s">
        <v>2831</v>
      </c>
      <c r="D748" s="4">
        <v>0.95899999999999996</v>
      </c>
      <c r="E748" s="4">
        <v>0</v>
      </c>
      <c r="F748" s="2" t="s">
        <v>2226</v>
      </c>
      <c r="G748" s="32">
        <f t="shared" si="16"/>
        <v>0.95899999999999996</v>
      </c>
      <c r="H748" s="2" t="s">
        <v>2227</v>
      </c>
      <c r="I748" s="13"/>
    </row>
    <row r="749" spans="1:9" ht="75.75" thickBot="1" x14ac:dyDescent="0.3">
      <c r="A749" s="12" t="s">
        <v>2228</v>
      </c>
      <c r="B749" s="2" t="s">
        <v>2229</v>
      </c>
      <c r="C749" s="3" t="s">
        <v>2831</v>
      </c>
      <c r="D749" s="4">
        <v>0.104</v>
      </c>
      <c r="E749" s="4">
        <v>0</v>
      </c>
      <c r="F749" s="2" t="s">
        <v>2230</v>
      </c>
      <c r="G749" s="32">
        <f t="shared" si="16"/>
        <v>0.104</v>
      </c>
      <c r="H749" s="2" t="s">
        <v>2231</v>
      </c>
      <c r="I749" s="13"/>
    </row>
    <row r="750" spans="1:9" ht="45.75" thickBot="1" x14ac:dyDescent="0.3">
      <c r="A750" s="12" t="s">
        <v>2232</v>
      </c>
      <c r="B750" s="2" t="s">
        <v>2233</v>
      </c>
      <c r="C750" s="3" t="s">
        <v>2831</v>
      </c>
      <c r="D750" s="4">
        <v>0.56299999999999994</v>
      </c>
      <c r="E750" s="4">
        <v>0</v>
      </c>
      <c r="F750" s="2" t="s">
        <v>2160</v>
      </c>
      <c r="G750" s="32">
        <f t="shared" si="16"/>
        <v>0.56299999999999994</v>
      </c>
      <c r="H750" s="2" t="s">
        <v>2234</v>
      </c>
      <c r="I750" s="13"/>
    </row>
    <row r="751" spans="1:9" ht="45.75" thickBot="1" x14ac:dyDescent="0.3">
      <c r="A751" s="12" t="s">
        <v>2235</v>
      </c>
      <c r="B751" s="2" t="s">
        <v>2236</v>
      </c>
      <c r="C751" s="3" t="s">
        <v>2831</v>
      </c>
      <c r="D751" s="4">
        <v>1.609</v>
      </c>
      <c r="E751" s="4">
        <v>0</v>
      </c>
      <c r="F751" s="2" t="s">
        <v>2237</v>
      </c>
      <c r="G751" s="32">
        <f t="shared" si="16"/>
        <v>1.609</v>
      </c>
      <c r="H751" s="2" t="s">
        <v>2238</v>
      </c>
      <c r="I751" s="13"/>
    </row>
    <row r="752" spans="1:9" ht="30.75" thickBot="1" x14ac:dyDescent="0.3">
      <c r="A752" s="37" t="s">
        <v>2239</v>
      </c>
      <c r="B752" s="38" t="s">
        <v>2240</v>
      </c>
      <c r="C752" s="39" t="s">
        <v>2831</v>
      </c>
      <c r="D752" s="40">
        <v>1.605</v>
      </c>
      <c r="E752" s="40">
        <v>0</v>
      </c>
      <c r="F752" s="38" t="s">
        <v>2241</v>
      </c>
      <c r="G752" s="32">
        <f t="shared" si="16"/>
        <v>1.605</v>
      </c>
      <c r="H752" s="38" t="s">
        <v>2242</v>
      </c>
      <c r="I752" s="41"/>
    </row>
    <row r="753" spans="1:9" ht="33" customHeight="1" thickBot="1" x14ac:dyDescent="0.3">
      <c r="A753" s="84" t="s">
        <v>3151</v>
      </c>
      <c r="B753" s="38" t="s">
        <v>3152</v>
      </c>
      <c r="C753" s="39" t="s">
        <v>2831</v>
      </c>
      <c r="D753" s="40">
        <v>0.30099999999999999</v>
      </c>
      <c r="E753" s="40">
        <v>0</v>
      </c>
      <c r="F753" s="38" t="s">
        <v>3045</v>
      </c>
      <c r="G753" s="32">
        <f t="shared" si="16"/>
        <v>0.30099999999999999</v>
      </c>
      <c r="H753" s="38" t="s">
        <v>3046</v>
      </c>
      <c r="I753" s="101"/>
    </row>
    <row r="754" spans="1:9" ht="45" x14ac:dyDescent="0.25">
      <c r="A754" s="53" t="s">
        <v>3039</v>
      </c>
      <c r="B754" s="35" t="s">
        <v>3044</v>
      </c>
      <c r="C754" s="53" t="s">
        <v>2831</v>
      </c>
      <c r="D754" s="51">
        <v>0.159</v>
      </c>
      <c r="E754" s="40">
        <v>0</v>
      </c>
      <c r="F754" s="35" t="s">
        <v>3045</v>
      </c>
      <c r="G754" s="32">
        <f t="shared" si="16"/>
        <v>0.159</v>
      </c>
      <c r="H754" s="35" t="s">
        <v>3046</v>
      </c>
      <c r="I754" s="35" t="s">
        <v>3047</v>
      </c>
    </row>
    <row r="755" spans="1:9" ht="30" x14ac:dyDescent="0.25">
      <c r="A755" s="53" t="s">
        <v>3184</v>
      </c>
      <c r="B755" s="100" t="s">
        <v>3185</v>
      </c>
      <c r="C755" s="53" t="s">
        <v>2831</v>
      </c>
      <c r="D755" s="99">
        <v>0.39800000000000002</v>
      </c>
      <c r="E755" s="40">
        <v>0</v>
      </c>
      <c r="F755" s="100" t="s">
        <v>3186</v>
      </c>
      <c r="G755" s="99">
        <v>0.39800000000000002</v>
      </c>
      <c r="H755" s="100" t="s">
        <v>2992</v>
      </c>
      <c r="I755" s="98"/>
    </row>
    <row r="756" spans="1:9" ht="30.75" thickBot="1" x14ac:dyDescent="0.3">
      <c r="A756" s="68" t="s">
        <v>2243</v>
      </c>
      <c r="B756" s="67" t="s">
        <v>2871</v>
      </c>
      <c r="C756" s="8" t="s">
        <v>2831</v>
      </c>
      <c r="D756" s="109">
        <v>0.46100000000000002</v>
      </c>
      <c r="E756" s="9">
        <v>0</v>
      </c>
      <c r="F756" s="67" t="s">
        <v>2244</v>
      </c>
      <c r="G756" s="109">
        <v>0.46100000000000002</v>
      </c>
      <c r="H756" s="67" t="s">
        <v>2245</v>
      </c>
      <c r="I756" s="11" t="s">
        <v>2246</v>
      </c>
    </row>
    <row r="757" spans="1:9" ht="30.75" thickBot="1" x14ac:dyDescent="0.3">
      <c r="A757" s="12" t="s">
        <v>2247</v>
      </c>
      <c r="B757" s="2" t="s">
        <v>2872</v>
      </c>
      <c r="C757" s="3" t="s">
        <v>2831</v>
      </c>
      <c r="D757" s="4">
        <v>0.55900000000000005</v>
      </c>
      <c r="E757" s="4">
        <v>0</v>
      </c>
      <c r="F757" s="2" t="s">
        <v>2248</v>
      </c>
      <c r="G757" s="32">
        <f t="shared" si="16"/>
        <v>0.55900000000000005</v>
      </c>
      <c r="H757" s="2" t="s">
        <v>2249</v>
      </c>
      <c r="I757" s="13" t="s">
        <v>2246</v>
      </c>
    </row>
    <row r="758" spans="1:9" ht="30.75" thickBot="1" x14ac:dyDescent="0.3">
      <c r="A758" s="12" t="s">
        <v>2250</v>
      </c>
      <c r="B758" s="2" t="s">
        <v>2251</v>
      </c>
      <c r="C758" s="3" t="s">
        <v>2831</v>
      </c>
      <c r="D758" s="4">
        <v>0.74099999666213989</v>
      </c>
      <c r="E758" s="4">
        <v>0</v>
      </c>
      <c r="F758" s="2" t="s">
        <v>2252</v>
      </c>
      <c r="G758" s="32">
        <f t="shared" si="16"/>
        <v>0.74099999666213989</v>
      </c>
      <c r="H758" s="2" t="s">
        <v>2253</v>
      </c>
      <c r="I758" s="13" t="s">
        <v>2246</v>
      </c>
    </row>
    <row r="759" spans="1:9" ht="30" x14ac:dyDescent="0.25">
      <c r="A759" s="12" t="s">
        <v>2254</v>
      </c>
      <c r="B759" s="2" t="s">
        <v>2255</v>
      </c>
      <c r="C759" s="3" t="s">
        <v>2831</v>
      </c>
      <c r="D759" s="4">
        <v>0.64099997282028198</v>
      </c>
      <c r="E759" s="4">
        <v>0</v>
      </c>
      <c r="F759" s="2" t="s">
        <v>2256</v>
      </c>
      <c r="G759" s="32">
        <f t="shared" si="16"/>
        <v>0.64099997282028198</v>
      </c>
      <c r="H759" s="2" t="s">
        <v>2257</v>
      </c>
      <c r="I759" s="13" t="s">
        <v>2246</v>
      </c>
    </row>
    <row r="760" spans="1:9" ht="30.75" thickBot="1" x14ac:dyDescent="0.3">
      <c r="A760" s="12" t="s">
        <v>2258</v>
      </c>
      <c r="B760" s="2" t="s">
        <v>348</v>
      </c>
      <c r="C760" s="3" t="s">
        <v>2831</v>
      </c>
      <c r="D760" s="109">
        <v>0.73799999999999999</v>
      </c>
      <c r="E760" s="4">
        <v>0</v>
      </c>
      <c r="F760" s="2" t="s">
        <v>157</v>
      </c>
      <c r="G760" s="109">
        <v>0.73799999999999999</v>
      </c>
      <c r="H760" s="2" t="s">
        <v>2259</v>
      </c>
      <c r="I760" s="13" t="s">
        <v>2246</v>
      </c>
    </row>
    <row r="761" spans="1:9" ht="30.75" thickBot="1" x14ac:dyDescent="0.3">
      <c r="A761" s="12" t="s">
        <v>2260</v>
      </c>
      <c r="B761" s="2" t="s">
        <v>2978</v>
      </c>
      <c r="C761" s="3" t="s">
        <v>2831</v>
      </c>
      <c r="D761" s="4">
        <v>0.19800000000000001</v>
      </c>
      <c r="E761" s="4">
        <v>0</v>
      </c>
      <c r="F761" s="2" t="s">
        <v>2261</v>
      </c>
      <c r="G761" s="32">
        <f t="shared" si="16"/>
        <v>0.19800000000000001</v>
      </c>
      <c r="H761" s="2" t="s">
        <v>2262</v>
      </c>
      <c r="I761" s="13" t="s">
        <v>2246</v>
      </c>
    </row>
    <row r="762" spans="1:9" ht="30.75" thickBot="1" x14ac:dyDescent="0.3">
      <c r="A762" s="12" t="s">
        <v>2873</v>
      </c>
      <c r="B762" s="2" t="s">
        <v>2874</v>
      </c>
      <c r="C762" s="3" t="s">
        <v>2831</v>
      </c>
      <c r="D762" s="4">
        <v>0.79600000000000004</v>
      </c>
      <c r="E762" s="4">
        <v>0</v>
      </c>
      <c r="F762" s="2" t="s">
        <v>2875</v>
      </c>
      <c r="G762" s="32">
        <f t="shared" si="16"/>
        <v>0.79600000000000004</v>
      </c>
      <c r="H762" s="2" t="s">
        <v>667</v>
      </c>
      <c r="I762" s="13" t="s">
        <v>2246</v>
      </c>
    </row>
    <row r="763" spans="1:9" ht="30.75" thickBot="1" x14ac:dyDescent="0.3">
      <c r="A763" s="12" t="s">
        <v>2263</v>
      </c>
      <c r="B763" s="2" t="s">
        <v>352</v>
      </c>
      <c r="C763" s="3" t="s">
        <v>2831</v>
      </c>
      <c r="D763" s="4">
        <v>0.38700000000000001</v>
      </c>
      <c r="E763" s="4">
        <v>0</v>
      </c>
      <c r="F763" s="2" t="s">
        <v>2264</v>
      </c>
      <c r="G763" s="32">
        <f t="shared" si="16"/>
        <v>0.38700000000000001</v>
      </c>
      <c r="H763" s="2" t="s">
        <v>599</v>
      </c>
      <c r="I763" s="13" t="s">
        <v>2876</v>
      </c>
    </row>
    <row r="764" spans="1:9" ht="30.75" thickBot="1" x14ac:dyDescent="0.3">
      <c r="A764" s="12" t="s">
        <v>2265</v>
      </c>
      <c r="B764" s="2" t="s">
        <v>2860</v>
      </c>
      <c r="C764" s="3" t="s">
        <v>2831</v>
      </c>
      <c r="D764" s="4">
        <v>0.25</v>
      </c>
      <c r="E764" s="4">
        <v>0</v>
      </c>
      <c r="F764" s="2" t="s">
        <v>2266</v>
      </c>
      <c r="G764" s="32">
        <f t="shared" si="16"/>
        <v>0.25</v>
      </c>
      <c r="H764" s="2" t="s">
        <v>2267</v>
      </c>
      <c r="I764" s="13" t="s">
        <v>2876</v>
      </c>
    </row>
    <row r="765" spans="1:9" ht="43.5" customHeight="1" thickBot="1" x14ac:dyDescent="0.3">
      <c r="A765" s="12" t="s">
        <v>2268</v>
      </c>
      <c r="B765" s="2" t="s">
        <v>2877</v>
      </c>
      <c r="C765" s="3" t="s">
        <v>2831</v>
      </c>
      <c r="D765" s="4">
        <v>1.0569999999999999</v>
      </c>
      <c r="E765" s="4">
        <v>0</v>
      </c>
      <c r="F765" s="2" t="s">
        <v>2149</v>
      </c>
      <c r="G765" s="32">
        <f t="shared" si="16"/>
        <v>1.0569999999999999</v>
      </c>
      <c r="H765" s="2" t="s">
        <v>2269</v>
      </c>
      <c r="I765" s="69" t="s">
        <v>2878</v>
      </c>
    </row>
    <row r="766" spans="1:9" ht="30.75" thickBot="1" x14ac:dyDescent="0.3">
      <c r="A766" s="12" t="s">
        <v>2270</v>
      </c>
      <c r="B766" s="2" t="s">
        <v>352</v>
      </c>
      <c r="C766" s="3" t="s">
        <v>2831</v>
      </c>
      <c r="D766" s="4">
        <v>0.54600000000000004</v>
      </c>
      <c r="E766" s="4">
        <v>0</v>
      </c>
      <c r="F766" s="2" t="s">
        <v>2271</v>
      </c>
      <c r="G766" s="32">
        <f t="shared" si="16"/>
        <v>0.54600000000000004</v>
      </c>
      <c r="H766" s="2" t="s">
        <v>2272</v>
      </c>
      <c r="I766" s="13" t="s">
        <v>2879</v>
      </c>
    </row>
    <row r="767" spans="1:9" ht="15.75" thickBot="1" x14ac:dyDescent="0.3">
      <c r="A767" s="12" t="s">
        <v>2273</v>
      </c>
      <c r="B767" s="2" t="s">
        <v>2880</v>
      </c>
      <c r="C767" s="3" t="s">
        <v>2831</v>
      </c>
      <c r="D767" s="4">
        <v>0.57199999999999995</v>
      </c>
      <c r="E767" s="4">
        <v>0</v>
      </c>
      <c r="F767" s="2" t="s">
        <v>2274</v>
      </c>
      <c r="G767" s="32">
        <f t="shared" si="16"/>
        <v>0.57199999999999995</v>
      </c>
      <c r="H767" s="2" t="s">
        <v>2275</v>
      </c>
      <c r="I767" s="13" t="s">
        <v>2879</v>
      </c>
    </row>
    <row r="768" spans="1:9" ht="30.75" thickBot="1" x14ac:dyDescent="0.3">
      <c r="A768" s="1" t="s">
        <v>2276</v>
      </c>
      <c r="B768" s="2" t="s">
        <v>2881</v>
      </c>
      <c r="C768" s="3" t="s">
        <v>2831</v>
      </c>
      <c r="D768" s="4">
        <v>0.505</v>
      </c>
      <c r="E768" s="4">
        <v>0</v>
      </c>
      <c r="F768" s="2" t="s">
        <v>2277</v>
      </c>
      <c r="G768" s="32">
        <f t="shared" si="16"/>
        <v>0.505</v>
      </c>
      <c r="H768" s="2" t="s">
        <v>2278</v>
      </c>
      <c r="I768" s="5" t="s">
        <v>2246</v>
      </c>
    </row>
    <row r="769" spans="1:9" ht="30.75" thickBot="1" x14ac:dyDescent="0.3">
      <c r="A769" s="1" t="s">
        <v>2279</v>
      </c>
      <c r="B769" s="76" t="s">
        <v>3187</v>
      </c>
      <c r="C769" s="3" t="s">
        <v>2831</v>
      </c>
      <c r="D769" s="4">
        <v>0.52900000000000003</v>
      </c>
      <c r="E769" s="4">
        <v>0</v>
      </c>
      <c r="F769" s="2" t="s">
        <v>2280</v>
      </c>
      <c r="G769" s="32">
        <f>D769</f>
        <v>0.52900000000000003</v>
      </c>
      <c r="H769" s="2" t="s">
        <v>2281</v>
      </c>
      <c r="I769" s="5" t="s">
        <v>2246</v>
      </c>
    </row>
    <row r="770" spans="1:9" ht="30" x14ac:dyDescent="0.25">
      <c r="A770" s="53" t="s">
        <v>3062</v>
      </c>
      <c r="B770" s="14" t="s">
        <v>3063</v>
      </c>
      <c r="C770" s="14" t="s">
        <v>2831</v>
      </c>
      <c r="D770" s="36">
        <v>0.185</v>
      </c>
      <c r="E770" s="4">
        <v>0</v>
      </c>
      <c r="F770" s="35" t="s">
        <v>3064</v>
      </c>
      <c r="G770" s="32">
        <f t="shared" si="16"/>
        <v>0.185</v>
      </c>
      <c r="H770" s="35" t="s">
        <v>3065</v>
      </c>
      <c r="I770" s="35" t="s">
        <v>2876</v>
      </c>
    </row>
    <row r="771" spans="1:9" ht="15.75" thickBot="1" x14ac:dyDescent="0.3">
      <c r="A771" s="70"/>
      <c r="B771" s="125" t="s">
        <v>406</v>
      </c>
      <c r="C771" s="126"/>
      <c r="D771" s="44">
        <f>SUM(D709:D770)</f>
        <v>99.685999682426441</v>
      </c>
      <c r="E771" s="45"/>
      <c r="F771" s="46"/>
      <c r="G771" s="47"/>
      <c r="H771" s="46"/>
      <c r="I771" s="48"/>
    </row>
    <row r="773" spans="1:9" ht="14.45" customHeight="1" x14ac:dyDescent="0.25">
      <c r="A773" s="117" t="s">
        <v>2282</v>
      </c>
      <c r="B773" s="117"/>
      <c r="C773" s="117"/>
      <c r="D773" s="117"/>
      <c r="E773" s="117"/>
      <c r="F773" s="117"/>
      <c r="G773" s="117"/>
      <c r="H773" s="117"/>
      <c r="I773" s="117"/>
    </row>
    <row r="774" spans="1:9" ht="15.75" thickBot="1" x14ac:dyDescent="0.3">
      <c r="A774" s="110"/>
      <c r="B774"/>
      <c r="C774"/>
      <c r="D774" s="49"/>
      <c r="E774"/>
      <c r="F774"/>
      <c r="G774" s="49"/>
      <c r="H774"/>
      <c r="I774"/>
    </row>
    <row r="775" spans="1:9" ht="26.25" thickBot="1" x14ac:dyDescent="0.3">
      <c r="A775" s="23" t="s">
        <v>1</v>
      </c>
      <c r="B775" s="24" t="s">
        <v>2</v>
      </c>
      <c r="C775" s="24" t="s">
        <v>2830</v>
      </c>
      <c r="D775" s="25" t="s">
        <v>3</v>
      </c>
      <c r="E775" s="24" t="s">
        <v>4</v>
      </c>
      <c r="F775" s="24" t="s">
        <v>5</v>
      </c>
      <c r="G775" s="26" t="s">
        <v>6</v>
      </c>
      <c r="H775" s="24" t="s">
        <v>7</v>
      </c>
      <c r="I775" s="27" t="s">
        <v>8</v>
      </c>
    </row>
    <row r="776" spans="1:9" ht="45.75" thickBot="1" x14ac:dyDescent="0.3">
      <c r="A776" s="29" t="s">
        <v>2283</v>
      </c>
      <c r="B776" s="30" t="s">
        <v>2284</v>
      </c>
      <c r="C776" s="31" t="s">
        <v>2831</v>
      </c>
      <c r="D776" s="32">
        <v>1.6720000505447388</v>
      </c>
      <c r="E776" s="32">
        <v>0</v>
      </c>
      <c r="F776" s="30" t="s">
        <v>2285</v>
      </c>
      <c r="G776" s="32">
        <f>D776</f>
        <v>1.6720000505447388</v>
      </c>
      <c r="H776" s="30" t="s">
        <v>2286</v>
      </c>
      <c r="I776" s="33"/>
    </row>
    <row r="777" spans="1:9" ht="45.75" thickBot="1" x14ac:dyDescent="0.3">
      <c r="A777" s="12" t="s">
        <v>2287</v>
      </c>
      <c r="B777" s="2" t="s">
        <v>2288</v>
      </c>
      <c r="C777" s="3" t="s">
        <v>2831</v>
      </c>
      <c r="D777" s="4">
        <v>4.1559999999999997</v>
      </c>
      <c r="E777" s="4">
        <v>0</v>
      </c>
      <c r="F777" s="2" t="s">
        <v>2289</v>
      </c>
      <c r="G777" s="32">
        <f t="shared" ref="G777:G813" si="17">D777</f>
        <v>4.1559999999999997</v>
      </c>
      <c r="H777" s="2" t="s">
        <v>2290</v>
      </c>
      <c r="I777" s="13"/>
    </row>
    <row r="778" spans="1:9" ht="75.75" thickBot="1" x14ac:dyDescent="0.3">
      <c r="A778" s="12" t="s">
        <v>2291</v>
      </c>
      <c r="B778" s="2" t="s">
        <v>2292</v>
      </c>
      <c r="C778" s="3" t="s">
        <v>2831</v>
      </c>
      <c r="D778" s="4">
        <v>1.2589999999999999</v>
      </c>
      <c r="E778" s="4">
        <v>0</v>
      </c>
      <c r="F778" s="2" t="s">
        <v>2293</v>
      </c>
      <c r="G778" s="32">
        <f t="shared" si="17"/>
        <v>1.2589999999999999</v>
      </c>
      <c r="H778" s="2" t="s">
        <v>2294</v>
      </c>
      <c r="I778" s="13"/>
    </row>
    <row r="779" spans="1:9" ht="105.75" thickBot="1" x14ac:dyDescent="0.3">
      <c r="A779" s="12" t="s">
        <v>2295</v>
      </c>
      <c r="B779" s="2" t="s">
        <v>2296</v>
      </c>
      <c r="C779" s="3" t="s">
        <v>2831</v>
      </c>
      <c r="D779" s="4">
        <v>0.71199999999999997</v>
      </c>
      <c r="E779" s="4">
        <v>0</v>
      </c>
      <c r="F779" s="2" t="s">
        <v>2297</v>
      </c>
      <c r="G779" s="32">
        <f t="shared" si="17"/>
        <v>0.71199999999999997</v>
      </c>
      <c r="H779" s="2" t="s">
        <v>2298</v>
      </c>
      <c r="I779" s="13"/>
    </row>
    <row r="780" spans="1:9" ht="45.75" thickBot="1" x14ac:dyDescent="0.3">
      <c r="A780" s="12" t="s">
        <v>2299</v>
      </c>
      <c r="B780" s="2" t="s">
        <v>2300</v>
      </c>
      <c r="C780" s="3" t="s">
        <v>2831</v>
      </c>
      <c r="D780" s="4">
        <v>6.2199997901916504</v>
      </c>
      <c r="E780" s="4">
        <v>0</v>
      </c>
      <c r="F780" s="2" t="s">
        <v>2301</v>
      </c>
      <c r="G780" s="32">
        <f t="shared" si="17"/>
        <v>6.2199997901916504</v>
      </c>
      <c r="H780" s="2" t="s">
        <v>2302</v>
      </c>
      <c r="I780" s="13"/>
    </row>
    <row r="781" spans="1:9" ht="45.75" thickBot="1" x14ac:dyDescent="0.3">
      <c r="A781" s="12" t="s">
        <v>2303</v>
      </c>
      <c r="B781" s="2" t="s">
        <v>2304</v>
      </c>
      <c r="C781" s="3" t="s">
        <v>2831</v>
      </c>
      <c r="D781" s="4">
        <v>3.6749999523162842</v>
      </c>
      <c r="E781" s="4">
        <v>0</v>
      </c>
      <c r="F781" s="2" t="s">
        <v>2305</v>
      </c>
      <c r="G781" s="32">
        <f t="shared" si="17"/>
        <v>3.6749999523162842</v>
      </c>
      <c r="H781" s="2" t="s">
        <v>2306</v>
      </c>
      <c r="I781" s="13"/>
    </row>
    <row r="782" spans="1:9" ht="75.75" thickBot="1" x14ac:dyDescent="0.3">
      <c r="A782" s="12" t="s">
        <v>2307</v>
      </c>
      <c r="B782" s="2" t="s">
        <v>2308</v>
      </c>
      <c r="C782" s="3" t="s">
        <v>2831</v>
      </c>
      <c r="D782" s="4">
        <v>0.46</v>
      </c>
      <c r="E782" s="4">
        <v>0</v>
      </c>
      <c r="F782" s="2" t="s">
        <v>2309</v>
      </c>
      <c r="G782" s="32">
        <f t="shared" si="17"/>
        <v>0.46</v>
      </c>
      <c r="H782" s="2" t="s">
        <v>117</v>
      </c>
      <c r="I782" s="13"/>
    </row>
    <row r="783" spans="1:9" ht="45.75" thickBot="1" x14ac:dyDescent="0.3">
      <c r="A783" s="12" t="s">
        <v>2310</v>
      </c>
      <c r="B783" s="2" t="s">
        <v>2311</v>
      </c>
      <c r="C783" s="3" t="s">
        <v>2831</v>
      </c>
      <c r="D783" s="4">
        <v>3.08</v>
      </c>
      <c r="E783" s="4">
        <v>0</v>
      </c>
      <c r="F783" s="2" t="s">
        <v>2312</v>
      </c>
      <c r="G783" s="32">
        <f t="shared" si="17"/>
        <v>3.08</v>
      </c>
      <c r="H783" s="2" t="s">
        <v>92</v>
      </c>
      <c r="I783" s="13"/>
    </row>
    <row r="784" spans="1:9" ht="30.75" thickBot="1" x14ac:dyDescent="0.3">
      <c r="A784" s="12" t="s">
        <v>2313</v>
      </c>
      <c r="B784" s="2" t="s">
        <v>2314</v>
      </c>
      <c r="C784" s="3" t="s">
        <v>2831</v>
      </c>
      <c r="D784" s="4">
        <v>1.2400000095367432</v>
      </c>
      <c r="E784" s="4">
        <v>0</v>
      </c>
      <c r="F784" s="2" t="s">
        <v>2315</v>
      </c>
      <c r="G784" s="32">
        <f t="shared" si="17"/>
        <v>1.2400000095367432</v>
      </c>
      <c r="H784" s="2" t="s">
        <v>2316</v>
      </c>
      <c r="I784" s="13"/>
    </row>
    <row r="785" spans="1:9" ht="15.75" thickBot="1" x14ac:dyDescent="0.3">
      <c r="A785" s="12" t="s">
        <v>2317</v>
      </c>
      <c r="B785" s="2" t="s">
        <v>2318</v>
      </c>
      <c r="C785" s="3" t="s">
        <v>2831</v>
      </c>
      <c r="D785" s="4">
        <v>2.3879999999999999</v>
      </c>
      <c r="E785" s="4">
        <v>0</v>
      </c>
      <c r="F785" s="2" t="s">
        <v>2319</v>
      </c>
      <c r="G785" s="32">
        <f t="shared" si="17"/>
        <v>2.3879999999999999</v>
      </c>
      <c r="H785" s="2" t="s">
        <v>2320</v>
      </c>
      <c r="I785" s="13"/>
    </row>
    <row r="786" spans="1:9" ht="75.75" thickBot="1" x14ac:dyDescent="0.3">
      <c r="A786" s="12" t="s">
        <v>2321</v>
      </c>
      <c r="B786" s="2" t="s">
        <v>2322</v>
      </c>
      <c r="C786" s="3" t="s">
        <v>2831</v>
      </c>
      <c r="D786" s="4">
        <v>3.5720000000000001</v>
      </c>
      <c r="E786" s="4">
        <v>0</v>
      </c>
      <c r="F786" s="2" t="s">
        <v>2323</v>
      </c>
      <c r="G786" s="32">
        <f t="shared" si="17"/>
        <v>3.5720000000000001</v>
      </c>
      <c r="H786" s="2" t="s">
        <v>2324</v>
      </c>
      <c r="I786" s="13"/>
    </row>
    <row r="787" spans="1:9" ht="30.75" thickBot="1" x14ac:dyDescent="0.3">
      <c r="A787" s="12" t="s">
        <v>2325</v>
      </c>
      <c r="B787" s="2" t="s">
        <v>2326</v>
      </c>
      <c r="C787" s="3" t="s">
        <v>2831</v>
      </c>
      <c r="D787" s="4">
        <v>1.853</v>
      </c>
      <c r="E787" s="4">
        <v>0</v>
      </c>
      <c r="F787" s="2" t="s">
        <v>2327</v>
      </c>
      <c r="G787" s="32">
        <f t="shared" si="17"/>
        <v>1.853</v>
      </c>
      <c r="H787" s="2" t="s">
        <v>2328</v>
      </c>
      <c r="I787" s="13"/>
    </row>
    <row r="788" spans="1:9" ht="15.75" thickBot="1" x14ac:dyDescent="0.3">
      <c r="A788" s="12" t="s">
        <v>2329</v>
      </c>
      <c r="B788" s="2" t="s">
        <v>2330</v>
      </c>
      <c r="C788" s="3" t="s">
        <v>2831</v>
      </c>
      <c r="D788" s="4">
        <v>1.393</v>
      </c>
      <c r="E788" s="4">
        <v>0</v>
      </c>
      <c r="F788" s="2" t="s">
        <v>2331</v>
      </c>
      <c r="G788" s="32">
        <f t="shared" si="17"/>
        <v>1.393</v>
      </c>
      <c r="H788" s="2" t="s">
        <v>2332</v>
      </c>
      <c r="I788" s="13"/>
    </row>
    <row r="789" spans="1:9" ht="15.75" thickBot="1" x14ac:dyDescent="0.3">
      <c r="A789" s="12" t="s">
        <v>1797</v>
      </c>
      <c r="B789" s="2" t="s">
        <v>1798</v>
      </c>
      <c r="C789" s="3" t="s">
        <v>2831</v>
      </c>
      <c r="D789" s="4">
        <v>4.6490001678466797</v>
      </c>
      <c r="E789" s="4">
        <v>0</v>
      </c>
      <c r="F789" s="2" t="s">
        <v>2333</v>
      </c>
      <c r="G789" s="32">
        <f t="shared" si="17"/>
        <v>4.6490001678466797</v>
      </c>
      <c r="H789" s="2" t="s">
        <v>1799</v>
      </c>
      <c r="I789" s="13"/>
    </row>
    <row r="790" spans="1:9" ht="30.75" thickBot="1" x14ac:dyDescent="0.3">
      <c r="A790" s="12" t="s">
        <v>2334</v>
      </c>
      <c r="B790" s="2" t="s">
        <v>2335</v>
      </c>
      <c r="C790" s="3" t="s">
        <v>2831</v>
      </c>
      <c r="D790" s="4">
        <v>1.702</v>
      </c>
      <c r="E790" s="4">
        <v>0</v>
      </c>
      <c r="F790" s="2" t="s">
        <v>2336</v>
      </c>
      <c r="G790" s="32">
        <f t="shared" si="17"/>
        <v>1.702</v>
      </c>
      <c r="H790" s="2" t="s">
        <v>2337</v>
      </c>
      <c r="I790" s="13"/>
    </row>
    <row r="791" spans="1:9" ht="30.75" thickBot="1" x14ac:dyDescent="0.3">
      <c r="A791" s="12" t="s">
        <v>2338</v>
      </c>
      <c r="B791" s="2" t="s">
        <v>2339</v>
      </c>
      <c r="C791" s="3" t="s">
        <v>2831</v>
      </c>
      <c r="D791" s="4">
        <v>2.4660000801086426</v>
      </c>
      <c r="E791" s="4">
        <v>0</v>
      </c>
      <c r="F791" s="2" t="s">
        <v>2340</v>
      </c>
      <c r="G791" s="32">
        <f t="shared" si="17"/>
        <v>2.4660000801086426</v>
      </c>
      <c r="H791" s="2" t="s">
        <v>2341</v>
      </c>
      <c r="I791" s="13"/>
    </row>
    <row r="792" spans="1:9" ht="45.75" thickBot="1" x14ac:dyDescent="0.3">
      <c r="A792" s="12" t="s">
        <v>2342</v>
      </c>
      <c r="B792" s="2" t="s">
        <v>2343</v>
      </c>
      <c r="C792" s="3" t="s">
        <v>2831</v>
      </c>
      <c r="D792" s="4">
        <v>0.66299998760223389</v>
      </c>
      <c r="E792" s="4">
        <v>0</v>
      </c>
      <c r="F792" s="2" t="s">
        <v>2344</v>
      </c>
      <c r="G792" s="32">
        <f t="shared" si="17"/>
        <v>0.66299998760223389</v>
      </c>
      <c r="H792" s="2" t="s">
        <v>2345</v>
      </c>
      <c r="I792" s="13"/>
    </row>
    <row r="793" spans="1:9" ht="45.75" thickBot="1" x14ac:dyDescent="0.3">
      <c r="A793" s="12" t="s">
        <v>2346</v>
      </c>
      <c r="B793" s="2" t="s">
        <v>2304</v>
      </c>
      <c r="C793" s="3" t="s">
        <v>2831</v>
      </c>
      <c r="D793" s="4">
        <v>2.749000072479248</v>
      </c>
      <c r="E793" s="4">
        <v>0</v>
      </c>
      <c r="F793" s="2" t="s">
        <v>2347</v>
      </c>
      <c r="G793" s="32">
        <f t="shared" si="17"/>
        <v>2.749000072479248</v>
      </c>
      <c r="H793" s="2" t="s">
        <v>2348</v>
      </c>
      <c r="I793" s="13"/>
    </row>
    <row r="794" spans="1:9" ht="15.75" thickBot="1" x14ac:dyDescent="0.3">
      <c r="A794" s="12" t="s">
        <v>1801</v>
      </c>
      <c r="B794" s="2" t="s">
        <v>1802</v>
      </c>
      <c r="C794" s="3" t="s">
        <v>2831</v>
      </c>
      <c r="D794" s="4">
        <v>1.5399999618530273</v>
      </c>
      <c r="E794" s="4">
        <v>0</v>
      </c>
      <c r="F794" s="2" t="s">
        <v>2349</v>
      </c>
      <c r="G794" s="32">
        <f t="shared" si="17"/>
        <v>1.5399999618530273</v>
      </c>
      <c r="H794" s="2" t="s">
        <v>492</v>
      </c>
      <c r="I794" s="13"/>
    </row>
    <row r="795" spans="1:9" ht="30.75" thickBot="1" x14ac:dyDescent="0.3">
      <c r="A795" s="12" t="s">
        <v>2350</v>
      </c>
      <c r="B795" s="2" t="s">
        <v>2351</v>
      </c>
      <c r="C795" s="3" t="s">
        <v>2831</v>
      </c>
      <c r="D795" s="4">
        <v>6.2150001525878906</v>
      </c>
      <c r="E795" s="4">
        <v>0</v>
      </c>
      <c r="F795" s="2" t="s">
        <v>2352</v>
      </c>
      <c r="G795" s="32">
        <f t="shared" si="17"/>
        <v>6.2150001525878906</v>
      </c>
      <c r="H795" s="2" t="s">
        <v>2353</v>
      </c>
      <c r="I795" s="13"/>
    </row>
    <row r="796" spans="1:9" ht="15.75" thickBot="1" x14ac:dyDescent="0.3">
      <c r="A796" s="12" t="s">
        <v>2354</v>
      </c>
      <c r="B796" s="2" t="s">
        <v>2355</v>
      </c>
      <c r="C796" s="3" t="s">
        <v>2831</v>
      </c>
      <c r="D796" s="4">
        <v>0.85500001907348633</v>
      </c>
      <c r="E796" s="4">
        <v>0</v>
      </c>
      <c r="F796" s="2" t="s">
        <v>2356</v>
      </c>
      <c r="G796" s="32">
        <f t="shared" si="17"/>
        <v>0.85500001907348633</v>
      </c>
      <c r="H796" s="2" t="s">
        <v>2357</v>
      </c>
      <c r="I796" s="13"/>
    </row>
    <row r="797" spans="1:9" ht="45.75" thickBot="1" x14ac:dyDescent="0.3">
      <c r="A797" s="12" t="s">
        <v>2358</v>
      </c>
      <c r="B797" s="2" t="s">
        <v>2359</v>
      </c>
      <c r="C797" s="3" t="s">
        <v>2831</v>
      </c>
      <c r="D797" s="4">
        <v>0.7</v>
      </c>
      <c r="E797" s="4">
        <v>0</v>
      </c>
      <c r="F797" s="2" t="s">
        <v>3106</v>
      </c>
      <c r="G797" s="32">
        <f t="shared" si="17"/>
        <v>0.7</v>
      </c>
      <c r="H797" s="2" t="s">
        <v>165</v>
      </c>
      <c r="I797" s="13" t="s">
        <v>3107</v>
      </c>
    </row>
    <row r="798" spans="1:9" ht="75.75" thickBot="1" x14ac:dyDescent="0.3">
      <c r="A798" s="12" t="s">
        <v>2360</v>
      </c>
      <c r="B798" s="2" t="s">
        <v>2361</v>
      </c>
      <c r="C798" s="3" t="s">
        <v>2831</v>
      </c>
      <c r="D798" s="4">
        <v>0.76899999380111694</v>
      </c>
      <c r="E798" s="4">
        <v>0</v>
      </c>
      <c r="F798" s="2" t="s">
        <v>2356</v>
      </c>
      <c r="G798" s="32">
        <f t="shared" si="17"/>
        <v>0.76899999380111694</v>
      </c>
      <c r="H798" s="2" t="s">
        <v>2362</v>
      </c>
      <c r="I798" s="13"/>
    </row>
    <row r="799" spans="1:9" ht="30.75" thickBot="1" x14ac:dyDescent="0.3">
      <c r="A799" s="12" t="s">
        <v>2363</v>
      </c>
      <c r="B799" s="2" t="s">
        <v>2364</v>
      </c>
      <c r="C799" s="3" t="s">
        <v>2831</v>
      </c>
      <c r="D799" s="4">
        <v>2.8439999999999999</v>
      </c>
      <c r="E799" s="4">
        <v>0</v>
      </c>
      <c r="F799" s="2" t="s">
        <v>2365</v>
      </c>
      <c r="G799" s="32">
        <f t="shared" si="17"/>
        <v>2.8439999999999999</v>
      </c>
      <c r="H799" s="2" t="s">
        <v>2366</v>
      </c>
      <c r="I799" s="13"/>
    </row>
    <row r="800" spans="1:9" ht="30.75" thickBot="1" x14ac:dyDescent="0.3">
      <c r="A800" s="12" t="s">
        <v>2367</v>
      </c>
      <c r="B800" s="2" t="s">
        <v>2368</v>
      </c>
      <c r="C800" s="3" t="s">
        <v>2831</v>
      </c>
      <c r="D800" s="4">
        <v>1.2689999999999999</v>
      </c>
      <c r="E800" s="4">
        <v>0</v>
      </c>
      <c r="F800" s="2" t="s">
        <v>2369</v>
      </c>
      <c r="G800" s="32">
        <f t="shared" si="17"/>
        <v>1.2689999999999999</v>
      </c>
      <c r="H800" s="2" t="s">
        <v>2356</v>
      </c>
      <c r="I800" s="13"/>
    </row>
    <row r="801" spans="1:9" ht="75.75" thickBot="1" x14ac:dyDescent="0.3">
      <c r="A801" s="12" t="s">
        <v>2370</v>
      </c>
      <c r="B801" s="2" t="s">
        <v>2371</v>
      </c>
      <c r="C801" s="3" t="s">
        <v>2831</v>
      </c>
      <c r="D801" s="4">
        <v>0.38400000333786011</v>
      </c>
      <c r="E801" s="4">
        <v>0</v>
      </c>
      <c r="F801" s="2" t="s">
        <v>2372</v>
      </c>
      <c r="G801" s="32">
        <f t="shared" si="17"/>
        <v>0.38400000333786011</v>
      </c>
      <c r="H801" s="2" t="s">
        <v>2373</v>
      </c>
      <c r="I801" s="13"/>
    </row>
    <row r="802" spans="1:9" ht="75.75" thickBot="1" x14ac:dyDescent="0.3">
      <c r="A802" s="12" t="s">
        <v>2374</v>
      </c>
      <c r="B802" s="2" t="s">
        <v>2375</v>
      </c>
      <c r="C802" s="3" t="s">
        <v>2831</v>
      </c>
      <c r="D802" s="4">
        <v>3.4059998989105225</v>
      </c>
      <c r="E802" s="4">
        <v>0</v>
      </c>
      <c r="F802" s="2" t="s">
        <v>2302</v>
      </c>
      <c r="G802" s="32">
        <f t="shared" si="17"/>
        <v>3.4059998989105225</v>
      </c>
      <c r="H802" s="2" t="s">
        <v>2376</v>
      </c>
      <c r="I802" s="13"/>
    </row>
    <row r="803" spans="1:9" ht="75.75" thickBot="1" x14ac:dyDescent="0.3">
      <c r="A803" s="12" t="s">
        <v>2377</v>
      </c>
      <c r="B803" s="2" t="s">
        <v>2378</v>
      </c>
      <c r="C803" s="3" t="s">
        <v>2831</v>
      </c>
      <c r="D803" s="4">
        <v>3.1059999465942383</v>
      </c>
      <c r="E803" s="4">
        <v>0</v>
      </c>
      <c r="F803" s="2" t="s">
        <v>92</v>
      </c>
      <c r="G803" s="32">
        <f t="shared" si="17"/>
        <v>3.1059999465942383</v>
      </c>
      <c r="H803" s="2" t="s">
        <v>2302</v>
      </c>
      <c r="I803" s="13"/>
    </row>
    <row r="804" spans="1:9" ht="15.75" thickBot="1" x14ac:dyDescent="0.3">
      <c r="A804" s="37" t="s">
        <v>2379</v>
      </c>
      <c r="B804" s="38" t="s">
        <v>2380</v>
      </c>
      <c r="C804" s="39" t="s">
        <v>2831</v>
      </c>
      <c r="D804" s="40">
        <v>1.4379999999999999</v>
      </c>
      <c r="E804" s="40">
        <v>0</v>
      </c>
      <c r="F804" s="38" t="s">
        <v>2381</v>
      </c>
      <c r="G804" s="32">
        <f t="shared" si="17"/>
        <v>1.4379999999999999</v>
      </c>
      <c r="H804" s="38" t="s">
        <v>96</v>
      </c>
      <c r="I804" s="41"/>
    </row>
    <row r="805" spans="1:9" ht="45.75" thickBot="1" x14ac:dyDescent="0.3">
      <c r="A805" s="53" t="s">
        <v>3048</v>
      </c>
      <c r="B805" s="35" t="s">
        <v>3049</v>
      </c>
      <c r="C805" s="53" t="s">
        <v>2831</v>
      </c>
      <c r="D805" s="51">
        <v>1.0640000000000001</v>
      </c>
      <c r="E805" s="53">
        <v>0</v>
      </c>
      <c r="F805" s="52" t="s">
        <v>3050</v>
      </c>
      <c r="G805" s="32">
        <f t="shared" si="17"/>
        <v>1.0640000000000001</v>
      </c>
      <c r="H805" s="35" t="s">
        <v>3051</v>
      </c>
      <c r="I805" s="35" t="s">
        <v>3052</v>
      </c>
    </row>
    <row r="806" spans="1:9" ht="30.75" thickBot="1" x14ac:dyDescent="0.3">
      <c r="A806" s="68" t="s">
        <v>2382</v>
      </c>
      <c r="B806" s="67" t="s">
        <v>2952</v>
      </c>
      <c r="C806" s="8" t="s">
        <v>2831</v>
      </c>
      <c r="D806" s="9">
        <v>1.3</v>
      </c>
      <c r="E806" s="9">
        <v>0</v>
      </c>
      <c r="F806" s="67" t="s">
        <v>2383</v>
      </c>
      <c r="G806" s="32">
        <f t="shared" si="17"/>
        <v>1.3</v>
      </c>
      <c r="H806" s="67" t="s">
        <v>2298</v>
      </c>
      <c r="I806" s="11" t="s">
        <v>2384</v>
      </c>
    </row>
    <row r="807" spans="1:9" ht="30.75" thickBot="1" x14ac:dyDescent="0.3">
      <c r="A807" s="12" t="s">
        <v>2385</v>
      </c>
      <c r="B807" s="2" t="s">
        <v>3150</v>
      </c>
      <c r="C807" s="3" t="s">
        <v>2831</v>
      </c>
      <c r="D807" s="4">
        <v>0.14599999999999999</v>
      </c>
      <c r="E807" s="4">
        <v>0</v>
      </c>
      <c r="F807" s="2" t="s">
        <v>2386</v>
      </c>
      <c r="G807" s="32">
        <f t="shared" si="17"/>
        <v>0.14599999999999999</v>
      </c>
      <c r="H807" s="2" t="s">
        <v>2387</v>
      </c>
      <c r="I807" s="13" t="s">
        <v>2384</v>
      </c>
    </row>
    <row r="808" spans="1:9" ht="30.75" thickBot="1" x14ac:dyDescent="0.3">
      <c r="A808" s="12" t="s">
        <v>2388</v>
      </c>
      <c r="B808" s="2" t="s">
        <v>2932</v>
      </c>
      <c r="C808" s="3" t="s">
        <v>2831</v>
      </c>
      <c r="D808" s="4">
        <v>0.46200000000000002</v>
      </c>
      <c r="E808" s="4">
        <v>0</v>
      </c>
      <c r="F808" s="2" t="s">
        <v>2389</v>
      </c>
      <c r="G808" s="32">
        <f t="shared" si="17"/>
        <v>0.46200000000000002</v>
      </c>
      <c r="H808" s="2" t="s">
        <v>599</v>
      </c>
      <c r="I808" s="13" t="s">
        <v>2384</v>
      </c>
    </row>
    <row r="809" spans="1:9" ht="30.75" thickBot="1" x14ac:dyDescent="0.3">
      <c r="A809" s="12" t="s">
        <v>2390</v>
      </c>
      <c r="B809" s="2" t="s">
        <v>2882</v>
      </c>
      <c r="C809" s="3" t="s">
        <v>2831</v>
      </c>
      <c r="D809" s="4">
        <v>1.3109999999999999</v>
      </c>
      <c r="E809" s="4">
        <v>0</v>
      </c>
      <c r="F809" s="2" t="s">
        <v>2298</v>
      </c>
      <c r="G809" s="32">
        <f t="shared" si="17"/>
        <v>1.3109999999999999</v>
      </c>
      <c r="H809" s="2" t="s">
        <v>2391</v>
      </c>
      <c r="I809" s="13" t="s">
        <v>2384</v>
      </c>
    </row>
    <row r="810" spans="1:9" ht="30.75" thickBot="1" x14ac:dyDescent="0.3">
      <c r="A810" s="12" t="s">
        <v>2392</v>
      </c>
      <c r="B810" s="2" t="s">
        <v>2953</v>
      </c>
      <c r="C810" s="3" t="s">
        <v>2831</v>
      </c>
      <c r="D810" s="4">
        <v>1.2090000000000001</v>
      </c>
      <c r="E810" s="4">
        <v>0</v>
      </c>
      <c r="F810" s="2" t="s">
        <v>2393</v>
      </c>
      <c r="G810" s="32">
        <f t="shared" si="17"/>
        <v>1.2090000000000001</v>
      </c>
      <c r="H810" s="2" t="s">
        <v>2394</v>
      </c>
      <c r="I810" s="13" t="s">
        <v>2395</v>
      </c>
    </row>
    <row r="811" spans="1:9" ht="30.75" thickBot="1" x14ac:dyDescent="0.3">
      <c r="A811" s="12" t="s">
        <v>2396</v>
      </c>
      <c r="B811" s="2" t="s">
        <v>2954</v>
      </c>
      <c r="C811" s="3" t="s">
        <v>2831</v>
      </c>
      <c r="D811" s="4">
        <v>0.81100000000000005</v>
      </c>
      <c r="E811" s="4">
        <v>0</v>
      </c>
      <c r="F811" s="2" t="s">
        <v>2397</v>
      </c>
      <c r="G811" s="32">
        <f t="shared" si="17"/>
        <v>0.81100000000000005</v>
      </c>
      <c r="H811" s="2" t="s">
        <v>2348</v>
      </c>
      <c r="I811" s="13" t="s">
        <v>2395</v>
      </c>
    </row>
    <row r="812" spans="1:9" ht="30.75" thickBot="1" x14ac:dyDescent="0.3">
      <c r="A812" s="12" t="s">
        <v>2398</v>
      </c>
      <c r="B812" s="2" t="s">
        <v>2955</v>
      </c>
      <c r="C812" s="3" t="s">
        <v>2831</v>
      </c>
      <c r="D812" s="4">
        <v>0.41699999999999998</v>
      </c>
      <c r="E812" s="4">
        <v>0</v>
      </c>
      <c r="F812" s="2" t="s">
        <v>2956</v>
      </c>
      <c r="G812" s="32">
        <f t="shared" si="17"/>
        <v>0.41699999999999998</v>
      </c>
      <c r="H812" s="2" t="s">
        <v>2956</v>
      </c>
      <c r="I812" s="13" t="s">
        <v>2395</v>
      </c>
    </row>
    <row r="813" spans="1:9" ht="30.75" thickBot="1" x14ac:dyDescent="0.3">
      <c r="A813" s="54" t="s">
        <v>2399</v>
      </c>
      <c r="B813" s="55" t="s">
        <v>2880</v>
      </c>
      <c r="C813" s="56" t="s">
        <v>2831</v>
      </c>
      <c r="D813" s="57">
        <v>0.28599999999999998</v>
      </c>
      <c r="E813" s="57">
        <v>0</v>
      </c>
      <c r="F813" s="55" t="s">
        <v>2400</v>
      </c>
      <c r="G813" s="32">
        <f t="shared" si="17"/>
        <v>0.28599999999999998</v>
      </c>
      <c r="H813" s="55" t="s">
        <v>2348</v>
      </c>
      <c r="I813" s="58" t="s">
        <v>2395</v>
      </c>
    </row>
    <row r="814" spans="1:9" ht="15.75" thickBot="1" x14ac:dyDescent="0.3">
      <c r="A814" s="59"/>
      <c r="B814" s="119" t="s">
        <v>406</v>
      </c>
      <c r="C814" s="120"/>
      <c r="D814" s="60">
        <f>SUM(D776:D813)</f>
        <v>73.441000086784385</v>
      </c>
      <c r="E814" s="61"/>
      <c r="F814" s="62"/>
      <c r="G814" s="63"/>
      <c r="H814" s="62"/>
      <c r="I814" s="64"/>
    </row>
    <row r="816" spans="1:9" ht="14.45" customHeight="1" x14ac:dyDescent="0.25">
      <c r="A816" s="117" t="s">
        <v>2401</v>
      </c>
      <c r="B816" s="117"/>
      <c r="C816" s="117"/>
      <c r="D816" s="117"/>
      <c r="E816" s="117"/>
      <c r="F816" s="117"/>
      <c r="G816" s="117"/>
      <c r="H816" s="117"/>
      <c r="I816" s="117"/>
    </row>
    <row r="817" spans="1:9" ht="15.75" thickBot="1" x14ac:dyDescent="0.3">
      <c r="A817" s="110"/>
      <c r="B817"/>
      <c r="C817"/>
      <c r="D817" s="49"/>
      <c r="E817"/>
      <c r="F817"/>
      <c r="G817" s="49"/>
      <c r="H817"/>
      <c r="I817"/>
    </row>
    <row r="818" spans="1:9" ht="26.25" thickBot="1" x14ac:dyDescent="0.3">
      <c r="A818" s="23" t="s">
        <v>1</v>
      </c>
      <c r="B818" s="24" t="s">
        <v>2</v>
      </c>
      <c r="C818" s="24" t="s">
        <v>2830</v>
      </c>
      <c r="D818" s="25" t="s">
        <v>3</v>
      </c>
      <c r="E818" s="24" t="s">
        <v>4</v>
      </c>
      <c r="F818" s="24" t="s">
        <v>5</v>
      </c>
      <c r="G818" s="26" t="s">
        <v>6</v>
      </c>
      <c r="H818" s="24" t="s">
        <v>7</v>
      </c>
      <c r="I818" s="27" t="s">
        <v>8</v>
      </c>
    </row>
    <row r="819" spans="1:9" ht="15.75" thickBot="1" x14ac:dyDescent="0.3">
      <c r="A819" s="29" t="s">
        <v>2402</v>
      </c>
      <c r="B819" s="30" t="s">
        <v>2403</v>
      </c>
      <c r="C819" s="31" t="s">
        <v>2831</v>
      </c>
      <c r="D819" s="32">
        <v>0.36700001358985901</v>
      </c>
      <c r="E819" s="32">
        <v>0</v>
      </c>
      <c r="F819" s="30" t="s">
        <v>2404</v>
      </c>
      <c r="G819" s="32">
        <f>D819</f>
        <v>0.36700001358985901</v>
      </c>
      <c r="H819" s="30" t="s">
        <v>117</v>
      </c>
      <c r="I819" s="33"/>
    </row>
    <row r="820" spans="1:9" ht="30.75" thickBot="1" x14ac:dyDescent="0.3">
      <c r="A820" s="12" t="s">
        <v>2405</v>
      </c>
      <c r="B820" s="2" t="s">
        <v>2406</v>
      </c>
      <c r="C820" s="3" t="s">
        <v>2831</v>
      </c>
      <c r="D820" s="4">
        <v>0.627</v>
      </c>
      <c r="E820" s="4">
        <v>0</v>
      </c>
      <c r="F820" s="2" t="s">
        <v>2407</v>
      </c>
      <c r="G820" s="32">
        <f t="shared" ref="G820:G883" si="18">D820</f>
        <v>0.627</v>
      </c>
      <c r="H820" s="2" t="s">
        <v>2408</v>
      </c>
      <c r="I820" s="13"/>
    </row>
    <row r="821" spans="1:9" ht="30.75" thickBot="1" x14ac:dyDescent="0.3">
      <c r="A821" s="12" t="s">
        <v>2409</v>
      </c>
      <c r="B821" s="2" t="s">
        <v>2410</v>
      </c>
      <c r="C821" s="3" t="s">
        <v>2831</v>
      </c>
      <c r="D821" s="4">
        <v>2.105</v>
      </c>
      <c r="E821" s="4">
        <v>0</v>
      </c>
      <c r="F821" s="2" t="s">
        <v>2407</v>
      </c>
      <c r="G821" s="32">
        <f t="shared" si="18"/>
        <v>2.105</v>
      </c>
      <c r="H821" s="2" t="s">
        <v>2411</v>
      </c>
      <c r="I821" s="13"/>
    </row>
    <row r="822" spans="1:9" ht="30.75" thickBot="1" x14ac:dyDescent="0.3">
      <c r="A822" s="12" t="s">
        <v>2412</v>
      </c>
      <c r="B822" s="2" t="s">
        <v>2413</v>
      </c>
      <c r="C822" s="3" t="s">
        <v>2831</v>
      </c>
      <c r="D822" s="4">
        <v>2.3730000000000002</v>
      </c>
      <c r="E822" s="4">
        <v>0</v>
      </c>
      <c r="F822" s="2" t="s">
        <v>2414</v>
      </c>
      <c r="G822" s="32">
        <f t="shared" si="18"/>
        <v>2.3730000000000002</v>
      </c>
      <c r="H822" s="2" t="s">
        <v>96</v>
      </c>
      <c r="I822" s="13"/>
    </row>
    <row r="823" spans="1:9" ht="45.75" thickBot="1" x14ac:dyDescent="0.3">
      <c r="A823" s="12" t="s">
        <v>2415</v>
      </c>
      <c r="B823" s="2" t="s">
        <v>2416</v>
      </c>
      <c r="C823" s="3" t="s">
        <v>2831</v>
      </c>
      <c r="D823" s="4">
        <v>1.085</v>
      </c>
      <c r="E823" s="4">
        <v>0</v>
      </c>
      <c r="F823" s="2" t="s">
        <v>2417</v>
      </c>
      <c r="G823" s="32">
        <f t="shared" si="18"/>
        <v>1.085</v>
      </c>
      <c r="H823" s="2" t="s">
        <v>2418</v>
      </c>
      <c r="I823" s="13"/>
    </row>
    <row r="824" spans="1:9" ht="45.75" thickBot="1" x14ac:dyDescent="0.3">
      <c r="A824" s="12" t="s">
        <v>2419</v>
      </c>
      <c r="B824" s="2" t="s">
        <v>2420</v>
      </c>
      <c r="C824" s="3" t="s">
        <v>2831</v>
      </c>
      <c r="D824" s="4">
        <v>1.135</v>
      </c>
      <c r="E824" s="4">
        <v>0</v>
      </c>
      <c r="F824" s="2" t="s">
        <v>2421</v>
      </c>
      <c r="G824" s="32">
        <f t="shared" si="18"/>
        <v>1.135</v>
      </c>
      <c r="H824" s="2" t="s">
        <v>2422</v>
      </c>
      <c r="I824" s="13"/>
    </row>
    <row r="825" spans="1:9" ht="30.75" thickBot="1" x14ac:dyDescent="0.3">
      <c r="A825" s="12" t="s">
        <v>2423</v>
      </c>
      <c r="B825" s="2" t="s">
        <v>2424</v>
      </c>
      <c r="C825" s="3" t="s">
        <v>2831</v>
      </c>
      <c r="D825" s="4">
        <v>1.2809999999999999</v>
      </c>
      <c r="E825" s="4">
        <v>0</v>
      </c>
      <c r="F825" s="2" t="s">
        <v>2425</v>
      </c>
      <c r="G825" s="32">
        <f t="shared" si="18"/>
        <v>1.2809999999999999</v>
      </c>
      <c r="H825" s="2" t="s">
        <v>2426</v>
      </c>
      <c r="I825" s="13"/>
    </row>
    <row r="826" spans="1:9" ht="15.75" thickBot="1" x14ac:dyDescent="0.3">
      <c r="A826" s="12" t="s">
        <v>2427</v>
      </c>
      <c r="B826" s="2" t="s">
        <v>2428</v>
      </c>
      <c r="C826" s="3" t="s">
        <v>2831</v>
      </c>
      <c r="D826" s="4">
        <v>1.708</v>
      </c>
      <c r="E826" s="4">
        <v>0</v>
      </c>
      <c r="F826" s="2" t="s">
        <v>2429</v>
      </c>
      <c r="G826" s="32">
        <f t="shared" si="18"/>
        <v>1.708</v>
      </c>
      <c r="H826" s="2" t="s">
        <v>2430</v>
      </c>
      <c r="I826" s="13"/>
    </row>
    <row r="827" spans="1:9" ht="45.75" thickBot="1" x14ac:dyDescent="0.3">
      <c r="A827" s="12" t="s">
        <v>2431</v>
      </c>
      <c r="B827" s="2" t="s">
        <v>2432</v>
      </c>
      <c r="C827" s="3" t="s">
        <v>2831</v>
      </c>
      <c r="D827" s="4">
        <v>1.4390000000000001</v>
      </c>
      <c r="E827" s="4">
        <v>0</v>
      </c>
      <c r="F827" s="2" t="s">
        <v>2433</v>
      </c>
      <c r="G827" s="32">
        <f t="shared" si="18"/>
        <v>1.4390000000000001</v>
      </c>
      <c r="H827" s="2" t="s">
        <v>135</v>
      </c>
      <c r="I827" s="13"/>
    </row>
    <row r="828" spans="1:9" ht="30.75" thickBot="1" x14ac:dyDescent="0.3">
      <c r="A828" s="12" t="s">
        <v>2434</v>
      </c>
      <c r="B828" s="2" t="s">
        <v>2435</v>
      </c>
      <c r="C828" s="3" t="s">
        <v>2831</v>
      </c>
      <c r="D828" s="4">
        <v>0.151</v>
      </c>
      <c r="E828" s="4">
        <v>0</v>
      </c>
      <c r="F828" s="2" t="s">
        <v>2436</v>
      </c>
      <c r="G828" s="32">
        <f t="shared" si="18"/>
        <v>0.151</v>
      </c>
      <c r="H828" s="2" t="s">
        <v>1243</v>
      </c>
      <c r="I828" s="13"/>
    </row>
    <row r="829" spans="1:9" ht="45.75" thickBot="1" x14ac:dyDescent="0.3">
      <c r="A829" s="12" t="s">
        <v>2437</v>
      </c>
      <c r="B829" s="2" t="s">
        <v>2438</v>
      </c>
      <c r="C829" s="3" t="s">
        <v>2831</v>
      </c>
      <c r="D829" s="4">
        <v>0.121</v>
      </c>
      <c r="E829" s="4">
        <v>0</v>
      </c>
      <c r="F829" s="2" t="s">
        <v>2439</v>
      </c>
      <c r="G829" s="32">
        <f t="shared" si="18"/>
        <v>0.121</v>
      </c>
      <c r="H829" s="2" t="s">
        <v>45</v>
      </c>
      <c r="I829" s="13"/>
    </row>
    <row r="830" spans="1:9" ht="30.75" thickBot="1" x14ac:dyDescent="0.3">
      <c r="A830" s="12" t="s">
        <v>2440</v>
      </c>
      <c r="B830" s="2" t="s">
        <v>2441</v>
      </c>
      <c r="C830" s="3" t="s">
        <v>2831</v>
      </c>
      <c r="D830" s="4">
        <v>1.9910000000000001</v>
      </c>
      <c r="E830" s="4">
        <v>0</v>
      </c>
      <c r="F830" s="2" t="s">
        <v>2442</v>
      </c>
      <c r="G830" s="32">
        <f t="shared" si="18"/>
        <v>1.9910000000000001</v>
      </c>
      <c r="H830" s="2" t="s">
        <v>2443</v>
      </c>
      <c r="I830" s="13"/>
    </row>
    <row r="831" spans="1:9" ht="30.75" thickBot="1" x14ac:dyDescent="0.3">
      <c r="A831" s="12" t="s">
        <v>2444</v>
      </c>
      <c r="B831" s="2" t="s">
        <v>2445</v>
      </c>
      <c r="C831" s="3" t="s">
        <v>2831</v>
      </c>
      <c r="D831" s="4">
        <v>0.49299999999999999</v>
      </c>
      <c r="E831" s="4">
        <v>0</v>
      </c>
      <c r="F831" s="2" t="s">
        <v>2446</v>
      </c>
      <c r="G831" s="32">
        <f t="shared" si="18"/>
        <v>0.49299999999999999</v>
      </c>
      <c r="H831" s="2" t="s">
        <v>15</v>
      </c>
      <c r="I831" s="13"/>
    </row>
    <row r="832" spans="1:9" ht="15.75" thickBot="1" x14ac:dyDescent="0.3">
      <c r="A832" s="12" t="s">
        <v>2447</v>
      </c>
      <c r="B832" s="2" t="s">
        <v>2448</v>
      </c>
      <c r="C832" s="3" t="s">
        <v>2831</v>
      </c>
      <c r="D832" s="4">
        <v>1.57</v>
      </c>
      <c r="E832" s="4">
        <v>0</v>
      </c>
      <c r="F832" s="2" t="s">
        <v>2449</v>
      </c>
      <c r="G832" s="32">
        <f t="shared" si="18"/>
        <v>1.57</v>
      </c>
      <c r="H832" s="2" t="s">
        <v>127</v>
      </c>
      <c r="I832" s="13"/>
    </row>
    <row r="833" spans="1:9" ht="15.75" thickBot="1" x14ac:dyDescent="0.3">
      <c r="A833" s="12" t="s">
        <v>2450</v>
      </c>
      <c r="B833" s="2" t="s">
        <v>2451</v>
      </c>
      <c r="C833" s="3" t="s">
        <v>2831</v>
      </c>
      <c r="D833" s="4">
        <v>1.373</v>
      </c>
      <c r="E833" s="4">
        <v>0</v>
      </c>
      <c r="F833" s="2" t="s">
        <v>2452</v>
      </c>
      <c r="G833" s="32">
        <f t="shared" si="18"/>
        <v>1.373</v>
      </c>
      <c r="H833" s="2" t="s">
        <v>2453</v>
      </c>
      <c r="I833" s="13"/>
    </row>
    <row r="834" spans="1:9" ht="45.75" thickBot="1" x14ac:dyDescent="0.3">
      <c r="A834" s="12" t="s">
        <v>2454</v>
      </c>
      <c r="B834" s="2" t="s">
        <v>2455</v>
      </c>
      <c r="C834" s="3" t="s">
        <v>2831</v>
      </c>
      <c r="D834" s="4">
        <v>0.44999998807907104</v>
      </c>
      <c r="E834" s="4">
        <v>0</v>
      </c>
      <c r="F834" s="2" t="s">
        <v>2456</v>
      </c>
      <c r="G834" s="32">
        <f t="shared" si="18"/>
        <v>0.44999998807907104</v>
      </c>
      <c r="H834" s="2" t="s">
        <v>2457</v>
      </c>
      <c r="I834" s="13"/>
    </row>
    <row r="835" spans="1:9" ht="30.75" thickBot="1" x14ac:dyDescent="0.3">
      <c r="A835" s="12" t="s">
        <v>2458</v>
      </c>
      <c r="B835" s="2" t="s">
        <v>2459</v>
      </c>
      <c r="C835" s="3" t="s">
        <v>2831</v>
      </c>
      <c r="D835" s="4">
        <v>1.5860000000000001</v>
      </c>
      <c r="E835" s="4">
        <v>0</v>
      </c>
      <c r="F835" s="2" t="s">
        <v>2460</v>
      </c>
      <c r="G835" s="32">
        <f t="shared" si="18"/>
        <v>1.5860000000000001</v>
      </c>
      <c r="H835" s="2" t="s">
        <v>2461</v>
      </c>
      <c r="I835" s="13"/>
    </row>
    <row r="836" spans="1:9" ht="30.75" thickBot="1" x14ac:dyDescent="0.3">
      <c r="A836" s="12" t="s">
        <v>2462</v>
      </c>
      <c r="B836" s="2" t="s">
        <v>2463</v>
      </c>
      <c r="C836" s="3" t="s">
        <v>2831</v>
      </c>
      <c r="D836" s="4">
        <v>2.122999906539917</v>
      </c>
      <c r="E836" s="4">
        <v>0</v>
      </c>
      <c r="F836" s="2" t="s">
        <v>2464</v>
      </c>
      <c r="G836" s="32">
        <f t="shared" si="18"/>
        <v>2.122999906539917</v>
      </c>
      <c r="H836" s="2" t="s">
        <v>2465</v>
      </c>
      <c r="I836" s="13"/>
    </row>
    <row r="837" spans="1:9" ht="30.75" thickBot="1" x14ac:dyDescent="0.3">
      <c r="A837" s="12" t="s">
        <v>2466</v>
      </c>
      <c r="B837" s="2" t="s">
        <v>2467</v>
      </c>
      <c r="C837" s="3" t="s">
        <v>2831</v>
      </c>
      <c r="D837" s="4">
        <v>0.60199999999999998</v>
      </c>
      <c r="E837" s="4">
        <v>0</v>
      </c>
      <c r="F837" s="2" t="s">
        <v>2468</v>
      </c>
      <c r="G837" s="32">
        <f t="shared" si="18"/>
        <v>0.60199999999999998</v>
      </c>
      <c r="H837" s="2" t="s">
        <v>2469</v>
      </c>
      <c r="I837" s="13"/>
    </row>
    <row r="838" spans="1:9" ht="45.75" thickBot="1" x14ac:dyDescent="0.3">
      <c r="A838" s="12" t="s">
        <v>2470</v>
      </c>
      <c r="B838" s="2" t="s">
        <v>2471</v>
      </c>
      <c r="C838" s="3" t="s">
        <v>2831</v>
      </c>
      <c r="D838" s="4">
        <v>0.753</v>
      </c>
      <c r="E838" s="4">
        <v>0</v>
      </c>
      <c r="F838" s="2" t="s">
        <v>2472</v>
      </c>
      <c r="G838" s="32">
        <f t="shared" si="18"/>
        <v>0.753</v>
      </c>
      <c r="H838" s="2" t="s">
        <v>2473</v>
      </c>
      <c r="I838" s="13"/>
    </row>
    <row r="839" spans="1:9" ht="45.75" thickBot="1" x14ac:dyDescent="0.3">
      <c r="A839" s="12" t="s">
        <v>2474</v>
      </c>
      <c r="B839" s="2" t="s">
        <v>2475</v>
      </c>
      <c r="C839" s="3" t="s">
        <v>2831</v>
      </c>
      <c r="D839" s="4">
        <v>0.875</v>
      </c>
      <c r="E839" s="4">
        <v>0</v>
      </c>
      <c r="F839" s="2" t="s">
        <v>2476</v>
      </c>
      <c r="G839" s="32">
        <f t="shared" si="18"/>
        <v>0.875</v>
      </c>
      <c r="H839" s="2" t="s">
        <v>2477</v>
      </c>
      <c r="I839" s="13"/>
    </row>
    <row r="840" spans="1:9" ht="30.75" thickBot="1" x14ac:dyDescent="0.3">
      <c r="A840" s="12" t="s">
        <v>2478</v>
      </c>
      <c r="B840" s="2" t="s">
        <v>2479</v>
      </c>
      <c r="C840" s="3" t="s">
        <v>2831</v>
      </c>
      <c r="D840" s="4">
        <v>1.4710000000000001</v>
      </c>
      <c r="E840" s="4">
        <v>0</v>
      </c>
      <c r="F840" s="2" t="s">
        <v>2480</v>
      </c>
      <c r="G840" s="32">
        <f t="shared" si="18"/>
        <v>1.4710000000000001</v>
      </c>
      <c r="H840" s="2" t="s">
        <v>2481</v>
      </c>
      <c r="I840" s="13"/>
    </row>
    <row r="841" spans="1:9" ht="15.75" thickBot="1" x14ac:dyDescent="0.3">
      <c r="A841" s="12" t="s">
        <v>2482</v>
      </c>
      <c r="B841" s="2" t="s">
        <v>2483</v>
      </c>
      <c r="C841" s="3" t="s">
        <v>2831</v>
      </c>
      <c r="D841" s="4">
        <v>3.0489999999999999</v>
      </c>
      <c r="E841" s="4">
        <v>0</v>
      </c>
      <c r="F841" s="2" t="s">
        <v>2484</v>
      </c>
      <c r="G841" s="32">
        <f t="shared" si="18"/>
        <v>3.0489999999999999</v>
      </c>
      <c r="H841" s="2" t="s">
        <v>2485</v>
      </c>
      <c r="I841" s="13"/>
    </row>
    <row r="842" spans="1:9" ht="45.75" thickBot="1" x14ac:dyDescent="0.3">
      <c r="A842" s="12" t="s">
        <v>2486</v>
      </c>
      <c r="B842" s="2" t="s">
        <v>2487</v>
      </c>
      <c r="C842" s="3" t="s">
        <v>2831</v>
      </c>
      <c r="D842" s="4">
        <v>1.369</v>
      </c>
      <c r="E842" s="4">
        <v>0</v>
      </c>
      <c r="F842" s="2" t="s">
        <v>2488</v>
      </c>
      <c r="G842" s="32">
        <f t="shared" si="18"/>
        <v>1.369</v>
      </c>
      <c r="H842" s="2" t="s">
        <v>2489</v>
      </c>
      <c r="I842" s="13"/>
    </row>
    <row r="843" spans="1:9" ht="30.75" thickBot="1" x14ac:dyDescent="0.3">
      <c r="A843" s="12" t="s">
        <v>2490</v>
      </c>
      <c r="B843" s="2" t="s">
        <v>2491</v>
      </c>
      <c r="C843" s="3" t="s">
        <v>2831</v>
      </c>
      <c r="D843" s="4">
        <v>2.3199999999999998</v>
      </c>
      <c r="E843" s="4">
        <v>0</v>
      </c>
      <c r="F843" s="2" t="s">
        <v>2492</v>
      </c>
      <c r="G843" s="32">
        <f t="shared" si="18"/>
        <v>2.3199999999999998</v>
      </c>
      <c r="H843" s="2" t="s">
        <v>2493</v>
      </c>
      <c r="I843" s="13"/>
    </row>
    <row r="844" spans="1:9" ht="45.75" thickBot="1" x14ac:dyDescent="0.3">
      <c r="A844" s="12" t="s">
        <v>2494</v>
      </c>
      <c r="B844" s="2" t="s">
        <v>2495</v>
      </c>
      <c r="C844" s="3" t="s">
        <v>2831</v>
      </c>
      <c r="D844" s="4">
        <v>0.435</v>
      </c>
      <c r="E844" s="4">
        <v>0</v>
      </c>
      <c r="F844" s="2" t="s">
        <v>2496</v>
      </c>
      <c r="G844" s="32">
        <f t="shared" si="18"/>
        <v>0.435</v>
      </c>
      <c r="H844" s="2" t="s">
        <v>2492</v>
      </c>
      <c r="I844" s="13"/>
    </row>
    <row r="845" spans="1:9" ht="45.75" thickBot="1" x14ac:dyDescent="0.3">
      <c r="A845" s="12" t="s">
        <v>2497</v>
      </c>
      <c r="B845" s="2" t="s">
        <v>2498</v>
      </c>
      <c r="C845" s="3" t="s">
        <v>2831</v>
      </c>
      <c r="D845" s="4">
        <v>1.0509999999999999</v>
      </c>
      <c r="E845" s="4">
        <v>0</v>
      </c>
      <c r="F845" s="2" t="s">
        <v>2499</v>
      </c>
      <c r="G845" s="32">
        <f t="shared" si="18"/>
        <v>1.0509999999999999</v>
      </c>
      <c r="H845" s="2" t="s">
        <v>2500</v>
      </c>
      <c r="I845" s="13"/>
    </row>
    <row r="846" spans="1:9" ht="45.75" thickBot="1" x14ac:dyDescent="0.3">
      <c r="A846" s="12" t="s">
        <v>2501</v>
      </c>
      <c r="B846" s="2" t="s">
        <v>2502</v>
      </c>
      <c r="C846" s="3" t="s">
        <v>2831</v>
      </c>
      <c r="D846" s="4">
        <v>3.532</v>
      </c>
      <c r="E846" s="4">
        <v>0</v>
      </c>
      <c r="F846" s="2" t="s">
        <v>2503</v>
      </c>
      <c r="G846" s="32">
        <f t="shared" si="18"/>
        <v>3.532</v>
      </c>
      <c r="H846" s="2" t="s">
        <v>2504</v>
      </c>
      <c r="I846" s="13"/>
    </row>
    <row r="847" spans="1:9" ht="75.75" thickBot="1" x14ac:dyDescent="0.3">
      <c r="A847" s="12" t="s">
        <v>2505</v>
      </c>
      <c r="B847" s="2" t="s">
        <v>2506</v>
      </c>
      <c r="C847" s="3" t="s">
        <v>2831</v>
      </c>
      <c r="D847" s="4">
        <v>0.48099999999999998</v>
      </c>
      <c r="E847" s="4">
        <v>0</v>
      </c>
      <c r="F847" s="2" t="s">
        <v>2507</v>
      </c>
      <c r="G847" s="32">
        <f t="shared" si="18"/>
        <v>0.48099999999999998</v>
      </c>
      <c r="H847" s="2" t="s">
        <v>2508</v>
      </c>
      <c r="I847" s="13"/>
    </row>
    <row r="848" spans="1:9" ht="30.75" thickBot="1" x14ac:dyDescent="0.3">
      <c r="A848" s="12" t="s">
        <v>2509</v>
      </c>
      <c r="B848" s="2" t="s">
        <v>2510</v>
      </c>
      <c r="C848" s="3" t="s">
        <v>2831</v>
      </c>
      <c r="D848" s="4">
        <v>2.4300000000000002</v>
      </c>
      <c r="E848" s="4">
        <v>0</v>
      </c>
      <c r="F848" s="2" t="s">
        <v>2511</v>
      </c>
      <c r="G848" s="32">
        <f t="shared" si="18"/>
        <v>2.4300000000000002</v>
      </c>
      <c r="H848" s="2" t="s">
        <v>2512</v>
      </c>
      <c r="I848" s="13"/>
    </row>
    <row r="849" spans="1:9" ht="45.75" thickBot="1" x14ac:dyDescent="0.3">
      <c r="A849" s="12" t="s">
        <v>2513</v>
      </c>
      <c r="B849" s="2" t="s">
        <v>2514</v>
      </c>
      <c r="C849" s="3" t="s">
        <v>2831</v>
      </c>
      <c r="D849" s="4">
        <v>0.93700000000000006</v>
      </c>
      <c r="E849" s="4">
        <v>0</v>
      </c>
      <c r="F849" s="2" t="s">
        <v>2515</v>
      </c>
      <c r="G849" s="32">
        <f t="shared" si="18"/>
        <v>0.93700000000000006</v>
      </c>
      <c r="H849" s="2" t="s">
        <v>96</v>
      </c>
      <c r="I849" s="13"/>
    </row>
    <row r="850" spans="1:9" ht="30.75" thickBot="1" x14ac:dyDescent="0.3">
      <c r="A850" s="12" t="s">
        <v>2516</v>
      </c>
      <c r="B850" s="2" t="s">
        <v>2517</v>
      </c>
      <c r="C850" s="3" t="s">
        <v>2831</v>
      </c>
      <c r="D850" s="4">
        <v>1.528</v>
      </c>
      <c r="E850" s="4">
        <v>0</v>
      </c>
      <c r="F850" s="2" t="s">
        <v>2518</v>
      </c>
      <c r="G850" s="32">
        <f t="shared" si="18"/>
        <v>1.528</v>
      </c>
      <c r="H850" s="2" t="s">
        <v>2519</v>
      </c>
      <c r="I850" s="13"/>
    </row>
    <row r="851" spans="1:9" ht="75.75" thickBot="1" x14ac:dyDescent="0.3">
      <c r="A851" s="12" t="s">
        <v>2520</v>
      </c>
      <c r="B851" s="2" t="s">
        <v>2521</v>
      </c>
      <c r="C851" s="3" t="s">
        <v>2831</v>
      </c>
      <c r="D851" s="4">
        <v>0.92400000000000004</v>
      </c>
      <c r="E851" s="4">
        <v>0</v>
      </c>
      <c r="F851" s="2" t="s">
        <v>2522</v>
      </c>
      <c r="G851" s="32">
        <f t="shared" si="18"/>
        <v>0.92400000000000004</v>
      </c>
      <c r="H851" s="2" t="s">
        <v>96</v>
      </c>
      <c r="I851" s="13"/>
    </row>
    <row r="852" spans="1:9" ht="15.75" thickBot="1" x14ac:dyDescent="0.3">
      <c r="A852" s="12" t="s">
        <v>2523</v>
      </c>
      <c r="B852" s="2" t="s">
        <v>2524</v>
      </c>
      <c r="C852" s="3" t="s">
        <v>2831</v>
      </c>
      <c r="D852" s="4">
        <v>3.5339999999999998</v>
      </c>
      <c r="E852" s="4">
        <v>0</v>
      </c>
      <c r="F852" s="2" t="s">
        <v>2525</v>
      </c>
      <c r="G852" s="32">
        <f t="shared" si="18"/>
        <v>3.5339999999999998</v>
      </c>
      <c r="H852" s="2" t="s">
        <v>2526</v>
      </c>
      <c r="I852" s="13"/>
    </row>
    <row r="853" spans="1:9" ht="45.75" thickBot="1" x14ac:dyDescent="0.3">
      <c r="A853" s="12" t="s">
        <v>2527</v>
      </c>
      <c r="B853" s="2" t="s">
        <v>2528</v>
      </c>
      <c r="C853" s="3" t="s">
        <v>2831</v>
      </c>
      <c r="D853" s="4">
        <v>0.64600002765655518</v>
      </c>
      <c r="E853" s="4">
        <v>0</v>
      </c>
      <c r="F853" s="2" t="s">
        <v>2529</v>
      </c>
      <c r="G853" s="32">
        <f t="shared" si="18"/>
        <v>0.64600002765655518</v>
      </c>
      <c r="H853" s="2" t="s">
        <v>135</v>
      </c>
      <c r="I853" s="13"/>
    </row>
    <row r="854" spans="1:9" ht="45.75" thickBot="1" x14ac:dyDescent="0.3">
      <c r="A854" s="12" t="s">
        <v>2530</v>
      </c>
      <c r="B854" s="2" t="s">
        <v>2531</v>
      </c>
      <c r="C854" s="3" t="s">
        <v>2831</v>
      </c>
      <c r="D854" s="4">
        <v>0.99000000953674316</v>
      </c>
      <c r="E854" s="4">
        <v>0</v>
      </c>
      <c r="F854" s="2" t="s">
        <v>2532</v>
      </c>
      <c r="G854" s="32">
        <f t="shared" si="18"/>
        <v>0.99000000953674316</v>
      </c>
      <c r="H854" s="2" t="s">
        <v>15</v>
      </c>
      <c r="I854" s="13"/>
    </row>
    <row r="855" spans="1:9" ht="15.75" thickBot="1" x14ac:dyDescent="0.3">
      <c r="A855" s="12" t="s">
        <v>2533</v>
      </c>
      <c r="B855" s="2" t="s">
        <v>2534</v>
      </c>
      <c r="C855" s="3" t="s">
        <v>2831</v>
      </c>
      <c r="D855" s="4">
        <v>1.0549999475479126</v>
      </c>
      <c r="E855" s="4">
        <v>0</v>
      </c>
      <c r="F855" s="2" t="s">
        <v>2535</v>
      </c>
      <c r="G855" s="32">
        <f t="shared" si="18"/>
        <v>1.0549999475479126</v>
      </c>
      <c r="H855" s="2" t="s">
        <v>117</v>
      </c>
      <c r="I855" s="13"/>
    </row>
    <row r="856" spans="1:9" ht="45.75" thickBot="1" x14ac:dyDescent="0.3">
      <c r="A856" s="12" t="s">
        <v>2536</v>
      </c>
      <c r="B856" s="2" t="s">
        <v>2537</v>
      </c>
      <c r="C856" s="3" t="s">
        <v>2831</v>
      </c>
      <c r="D856" s="4">
        <v>0.64100000000000001</v>
      </c>
      <c r="E856" s="4">
        <v>0</v>
      </c>
      <c r="F856" s="2" t="s">
        <v>2538</v>
      </c>
      <c r="G856" s="32">
        <f t="shared" si="18"/>
        <v>0.64100000000000001</v>
      </c>
      <c r="H856" s="2" t="s">
        <v>2539</v>
      </c>
      <c r="I856" s="13"/>
    </row>
    <row r="857" spans="1:9" ht="45.75" thickBot="1" x14ac:dyDescent="0.3">
      <c r="A857" s="12" t="s">
        <v>2540</v>
      </c>
      <c r="B857" s="2" t="s">
        <v>2541</v>
      </c>
      <c r="C857" s="3" t="s">
        <v>2831</v>
      </c>
      <c r="D857" s="4">
        <v>0.37299999594688416</v>
      </c>
      <c r="E857" s="4">
        <v>0</v>
      </c>
      <c r="F857" s="2" t="s">
        <v>2542</v>
      </c>
      <c r="G857" s="32">
        <f t="shared" si="18"/>
        <v>0.37299999594688416</v>
      </c>
      <c r="H857" s="2" t="s">
        <v>2543</v>
      </c>
      <c r="I857" s="13"/>
    </row>
    <row r="858" spans="1:9" ht="45.75" thickBot="1" x14ac:dyDescent="0.3">
      <c r="A858" s="12" t="s">
        <v>2544</v>
      </c>
      <c r="B858" s="2" t="s">
        <v>2545</v>
      </c>
      <c r="C858" s="3" t="s">
        <v>2831</v>
      </c>
      <c r="D858" s="4">
        <v>1.059999942779541</v>
      </c>
      <c r="E858" s="4">
        <v>0</v>
      </c>
      <c r="F858" s="2" t="s">
        <v>2546</v>
      </c>
      <c r="G858" s="32">
        <f t="shared" si="18"/>
        <v>1.059999942779541</v>
      </c>
      <c r="H858" s="2" t="s">
        <v>15</v>
      </c>
      <c r="I858" s="13"/>
    </row>
    <row r="859" spans="1:9" ht="15.75" thickBot="1" x14ac:dyDescent="0.3">
      <c r="A859" s="12" t="s">
        <v>2547</v>
      </c>
      <c r="B859" s="2" t="s">
        <v>2548</v>
      </c>
      <c r="C859" s="3" t="s">
        <v>2831</v>
      </c>
      <c r="D859" s="4">
        <v>0.93699997663497925</v>
      </c>
      <c r="E859" s="4">
        <v>0</v>
      </c>
      <c r="F859" s="2" t="s">
        <v>2549</v>
      </c>
      <c r="G859" s="32">
        <f t="shared" si="18"/>
        <v>0.93699997663497925</v>
      </c>
      <c r="H859" s="2" t="s">
        <v>117</v>
      </c>
      <c r="I859" s="13"/>
    </row>
    <row r="860" spans="1:9" ht="45.75" thickBot="1" x14ac:dyDescent="0.3">
      <c r="A860" s="12" t="s">
        <v>2550</v>
      </c>
      <c r="B860" s="2" t="s">
        <v>2551</v>
      </c>
      <c r="C860" s="3" t="s">
        <v>2831</v>
      </c>
      <c r="D860" s="4">
        <v>0.92000001668930054</v>
      </c>
      <c r="E860" s="4">
        <v>0</v>
      </c>
      <c r="F860" s="2" t="s">
        <v>2552</v>
      </c>
      <c r="G860" s="32">
        <f t="shared" si="18"/>
        <v>0.92000001668930054</v>
      </c>
      <c r="H860" s="2" t="s">
        <v>2553</v>
      </c>
      <c r="I860" s="13"/>
    </row>
    <row r="861" spans="1:9" ht="30.75" thickBot="1" x14ac:dyDescent="0.3">
      <c r="A861" s="12" t="s">
        <v>2554</v>
      </c>
      <c r="B861" s="2" t="s">
        <v>2555</v>
      </c>
      <c r="C861" s="3" t="s">
        <v>2831</v>
      </c>
      <c r="D861" s="4">
        <v>3.7010000000000001</v>
      </c>
      <c r="E861" s="4">
        <v>0</v>
      </c>
      <c r="F861" s="2" t="s">
        <v>2556</v>
      </c>
      <c r="G861" s="32">
        <f t="shared" si="18"/>
        <v>3.7010000000000001</v>
      </c>
      <c r="H861" s="2" t="s">
        <v>15</v>
      </c>
      <c r="I861" s="13"/>
    </row>
    <row r="862" spans="1:9" ht="15.75" thickBot="1" x14ac:dyDescent="0.3">
      <c r="A862" s="12" t="s">
        <v>2557</v>
      </c>
      <c r="B862" s="2" t="s">
        <v>2558</v>
      </c>
      <c r="C862" s="3" t="s">
        <v>2831</v>
      </c>
      <c r="D862" s="4">
        <v>2.0089999999999999</v>
      </c>
      <c r="E862" s="4">
        <v>0</v>
      </c>
      <c r="F862" s="2" t="s">
        <v>2559</v>
      </c>
      <c r="G862" s="32">
        <f t="shared" si="18"/>
        <v>2.0089999999999999</v>
      </c>
      <c r="H862" s="2" t="s">
        <v>2560</v>
      </c>
      <c r="I862" s="13"/>
    </row>
    <row r="863" spans="1:9" ht="45.75" thickBot="1" x14ac:dyDescent="0.3">
      <c r="A863" s="12" t="s">
        <v>2561</v>
      </c>
      <c r="B863" s="2" t="s">
        <v>2562</v>
      </c>
      <c r="C863" s="3" t="s">
        <v>2831</v>
      </c>
      <c r="D863" s="4">
        <v>0.33300000000000002</v>
      </c>
      <c r="E863" s="4">
        <v>0</v>
      </c>
      <c r="F863" s="2" t="s">
        <v>2563</v>
      </c>
      <c r="G863" s="32">
        <f t="shared" si="18"/>
        <v>0.33300000000000002</v>
      </c>
      <c r="H863" s="2" t="s">
        <v>117</v>
      </c>
      <c r="I863" s="13"/>
    </row>
    <row r="864" spans="1:9" ht="30.75" thickBot="1" x14ac:dyDescent="0.3">
      <c r="A864" s="12" t="s">
        <v>2564</v>
      </c>
      <c r="B864" s="2" t="s">
        <v>2565</v>
      </c>
      <c r="C864" s="3" t="s">
        <v>2831</v>
      </c>
      <c r="D864" s="4">
        <v>1.7450000047683716</v>
      </c>
      <c r="E864" s="4">
        <v>0</v>
      </c>
      <c r="F864" s="2" t="s">
        <v>2566</v>
      </c>
      <c r="G864" s="32">
        <f t="shared" si="18"/>
        <v>1.7450000047683716</v>
      </c>
      <c r="H864" s="2" t="s">
        <v>2567</v>
      </c>
      <c r="I864" s="13"/>
    </row>
    <row r="865" spans="1:9" ht="15.75" thickBot="1" x14ac:dyDescent="0.3">
      <c r="A865" s="12" t="s">
        <v>1292</v>
      </c>
      <c r="B865" s="2" t="s">
        <v>1293</v>
      </c>
      <c r="C865" s="3" t="s">
        <v>2831</v>
      </c>
      <c r="D865" s="4">
        <v>8.2360000000000007</v>
      </c>
      <c r="E865" s="4">
        <v>0</v>
      </c>
      <c r="F865" s="2" t="s">
        <v>2568</v>
      </c>
      <c r="G865" s="32">
        <f t="shared" si="18"/>
        <v>8.2360000000000007</v>
      </c>
      <c r="H865" s="2" t="s">
        <v>1294</v>
      </c>
      <c r="I865" s="13"/>
    </row>
    <row r="866" spans="1:9" ht="30.75" thickBot="1" x14ac:dyDescent="0.3">
      <c r="A866" s="12" t="s">
        <v>2569</v>
      </c>
      <c r="B866" s="2" t="s">
        <v>2570</v>
      </c>
      <c r="C866" s="3" t="s">
        <v>2831</v>
      </c>
      <c r="D866" s="4">
        <v>1.986</v>
      </c>
      <c r="E866" s="4">
        <v>0</v>
      </c>
      <c r="F866" s="2" t="s">
        <v>2571</v>
      </c>
      <c r="G866" s="32">
        <f t="shared" si="18"/>
        <v>1.986</v>
      </c>
      <c r="H866" s="2" t="s">
        <v>2572</v>
      </c>
      <c r="I866" s="13"/>
    </row>
    <row r="867" spans="1:9" ht="60.75" thickBot="1" x14ac:dyDescent="0.3">
      <c r="A867" s="12" t="s">
        <v>2573</v>
      </c>
      <c r="B867" s="2" t="s">
        <v>2574</v>
      </c>
      <c r="C867" s="3" t="s">
        <v>2831</v>
      </c>
      <c r="D867" s="4">
        <v>1.3029999999999999</v>
      </c>
      <c r="E867" s="4">
        <v>0</v>
      </c>
      <c r="F867" s="2" t="s">
        <v>2575</v>
      </c>
      <c r="G867" s="32">
        <f t="shared" si="18"/>
        <v>1.3029999999999999</v>
      </c>
      <c r="H867" s="2" t="s">
        <v>2576</v>
      </c>
      <c r="I867" s="13"/>
    </row>
    <row r="868" spans="1:9" ht="30.75" thickBot="1" x14ac:dyDescent="0.3">
      <c r="A868" s="12" t="s">
        <v>2577</v>
      </c>
      <c r="B868" s="2" t="s">
        <v>2578</v>
      </c>
      <c r="C868" s="3" t="s">
        <v>2831</v>
      </c>
      <c r="D868" s="4">
        <v>1.4790000000000001</v>
      </c>
      <c r="E868" s="4">
        <v>0</v>
      </c>
      <c r="F868" s="2" t="s">
        <v>2579</v>
      </c>
      <c r="G868" s="32">
        <f t="shared" si="18"/>
        <v>1.4790000000000001</v>
      </c>
      <c r="H868" s="2" t="s">
        <v>216</v>
      </c>
      <c r="I868" s="13"/>
    </row>
    <row r="869" spans="1:9" ht="45.75" thickBot="1" x14ac:dyDescent="0.3">
      <c r="A869" s="12" t="s">
        <v>2580</v>
      </c>
      <c r="B869" s="2" t="s">
        <v>2581</v>
      </c>
      <c r="C869" s="3" t="s">
        <v>2831</v>
      </c>
      <c r="D869" s="4">
        <v>2.6579999999999999</v>
      </c>
      <c r="E869" s="4">
        <v>0</v>
      </c>
      <c r="F869" s="2" t="s">
        <v>2582</v>
      </c>
      <c r="G869" s="32">
        <f t="shared" si="18"/>
        <v>2.6579999999999999</v>
      </c>
      <c r="H869" s="2" t="s">
        <v>1294</v>
      </c>
      <c r="I869" s="13"/>
    </row>
    <row r="870" spans="1:9" ht="15.75" thickBot="1" x14ac:dyDescent="0.3">
      <c r="A870" s="12" t="s">
        <v>2583</v>
      </c>
      <c r="B870" s="2" t="s">
        <v>2584</v>
      </c>
      <c r="C870" s="3" t="s">
        <v>2831</v>
      </c>
      <c r="D870" s="4">
        <v>2.117</v>
      </c>
      <c r="E870" s="4">
        <v>0</v>
      </c>
      <c r="F870" s="2" t="s">
        <v>2585</v>
      </c>
      <c r="G870" s="32">
        <f t="shared" si="18"/>
        <v>2.117</v>
      </c>
      <c r="H870" s="2" t="s">
        <v>2586</v>
      </c>
      <c r="I870" s="13"/>
    </row>
    <row r="871" spans="1:9" ht="30.75" thickBot="1" x14ac:dyDescent="0.3">
      <c r="A871" s="12" t="s">
        <v>2587</v>
      </c>
      <c r="B871" s="2" t="s">
        <v>2588</v>
      </c>
      <c r="C871" s="3" t="s">
        <v>2831</v>
      </c>
      <c r="D871" s="4">
        <v>2.4129999999999998</v>
      </c>
      <c r="E871" s="4">
        <v>0</v>
      </c>
      <c r="F871" s="2" t="s">
        <v>2589</v>
      </c>
      <c r="G871" s="32">
        <f t="shared" si="18"/>
        <v>2.4129999999999998</v>
      </c>
      <c r="H871" s="2" t="s">
        <v>894</v>
      </c>
      <c r="I871" s="13"/>
    </row>
    <row r="872" spans="1:9" ht="30.75" thickBot="1" x14ac:dyDescent="0.3">
      <c r="A872" s="12" t="s">
        <v>2590</v>
      </c>
      <c r="B872" s="2" t="s">
        <v>2591</v>
      </c>
      <c r="C872" s="3" t="s">
        <v>2831</v>
      </c>
      <c r="D872" s="4">
        <v>0.44500000000000001</v>
      </c>
      <c r="E872" s="4">
        <v>0</v>
      </c>
      <c r="F872" s="2" t="s">
        <v>2592</v>
      </c>
      <c r="G872" s="32">
        <f t="shared" si="18"/>
        <v>0.44500000000000001</v>
      </c>
      <c r="H872" s="2" t="s">
        <v>15</v>
      </c>
      <c r="I872" s="13"/>
    </row>
    <row r="873" spans="1:9" ht="45.75" thickBot="1" x14ac:dyDescent="0.3">
      <c r="A873" s="12" t="s">
        <v>2593</v>
      </c>
      <c r="B873" s="2" t="s">
        <v>2594</v>
      </c>
      <c r="C873" s="3" t="s">
        <v>2831</v>
      </c>
      <c r="D873" s="4">
        <v>1.133</v>
      </c>
      <c r="E873" s="4">
        <v>0</v>
      </c>
      <c r="F873" s="2" t="s">
        <v>2595</v>
      </c>
      <c r="G873" s="32">
        <f t="shared" si="18"/>
        <v>1.133</v>
      </c>
      <c r="H873" s="2" t="s">
        <v>15</v>
      </c>
      <c r="I873" s="13"/>
    </row>
    <row r="874" spans="1:9" ht="60.75" thickBot="1" x14ac:dyDescent="0.3">
      <c r="A874" s="12" t="s">
        <v>2596</v>
      </c>
      <c r="B874" s="2" t="s">
        <v>2597</v>
      </c>
      <c r="C874" s="3" t="s">
        <v>2831</v>
      </c>
      <c r="D874" s="4">
        <v>0.85499999999999998</v>
      </c>
      <c r="E874" s="4">
        <v>0</v>
      </c>
      <c r="F874" s="2" t="s">
        <v>2598</v>
      </c>
      <c r="G874" s="32">
        <f t="shared" si="18"/>
        <v>0.85499999999999998</v>
      </c>
      <c r="H874" s="2" t="s">
        <v>894</v>
      </c>
      <c r="I874" s="13"/>
    </row>
    <row r="875" spans="1:9" ht="30.75" thickBot="1" x14ac:dyDescent="0.3">
      <c r="A875" s="12" t="s">
        <v>2599</v>
      </c>
      <c r="B875" s="2" t="s">
        <v>2600</v>
      </c>
      <c r="C875" s="3" t="s">
        <v>2831</v>
      </c>
      <c r="D875" s="4">
        <v>0.92200000000000004</v>
      </c>
      <c r="E875" s="4">
        <v>0</v>
      </c>
      <c r="F875" s="2" t="s">
        <v>2601</v>
      </c>
      <c r="G875" s="32">
        <f t="shared" si="18"/>
        <v>0.92200000000000004</v>
      </c>
      <c r="H875" s="2" t="s">
        <v>135</v>
      </c>
      <c r="I875" s="13"/>
    </row>
    <row r="876" spans="1:9" ht="30.75" thickBot="1" x14ac:dyDescent="0.3">
      <c r="A876" s="12" t="s">
        <v>2602</v>
      </c>
      <c r="B876" s="2" t="s">
        <v>2603</v>
      </c>
      <c r="C876" s="3" t="s">
        <v>2831</v>
      </c>
      <c r="D876" s="4">
        <v>3.4089999999999998</v>
      </c>
      <c r="E876" s="4">
        <v>0</v>
      </c>
      <c r="F876" s="2" t="s">
        <v>2604</v>
      </c>
      <c r="G876" s="32">
        <f t="shared" si="18"/>
        <v>3.4089999999999998</v>
      </c>
      <c r="H876" s="2" t="s">
        <v>2605</v>
      </c>
      <c r="I876" s="13"/>
    </row>
    <row r="877" spans="1:9" ht="30.75" thickBot="1" x14ac:dyDescent="0.3">
      <c r="A877" s="12" t="s">
        <v>2606</v>
      </c>
      <c r="B877" s="2" t="s">
        <v>2600</v>
      </c>
      <c r="C877" s="3" t="s">
        <v>2831</v>
      </c>
      <c r="D877" s="4">
        <v>0.95499998331069946</v>
      </c>
      <c r="E877" s="4">
        <v>0</v>
      </c>
      <c r="F877" s="2" t="s">
        <v>2607</v>
      </c>
      <c r="G877" s="32">
        <f t="shared" si="18"/>
        <v>0.95499998331069946</v>
      </c>
      <c r="H877" s="2" t="s">
        <v>2608</v>
      </c>
      <c r="I877" s="13"/>
    </row>
    <row r="878" spans="1:9" ht="60.75" thickBot="1" x14ac:dyDescent="0.3">
      <c r="A878" s="12" t="s">
        <v>2609</v>
      </c>
      <c r="B878" s="2" t="s">
        <v>2610</v>
      </c>
      <c r="C878" s="3" t="s">
        <v>2831</v>
      </c>
      <c r="D878" s="4">
        <v>0.41199999999999998</v>
      </c>
      <c r="E878" s="4">
        <v>0</v>
      </c>
      <c r="F878" s="2" t="s">
        <v>2611</v>
      </c>
      <c r="G878" s="32">
        <f t="shared" si="18"/>
        <v>0.41199999999999998</v>
      </c>
      <c r="H878" s="2" t="s">
        <v>117</v>
      </c>
      <c r="I878" s="13"/>
    </row>
    <row r="879" spans="1:9" ht="45.75" thickBot="1" x14ac:dyDescent="0.3">
      <c r="A879" s="12" t="s">
        <v>2612</v>
      </c>
      <c r="B879" s="2" t="s">
        <v>2613</v>
      </c>
      <c r="C879" s="3" t="s">
        <v>2831</v>
      </c>
      <c r="D879" s="4">
        <v>0.50900000000000001</v>
      </c>
      <c r="E879" s="4">
        <v>0</v>
      </c>
      <c r="F879" s="2" t="s">
        <v>2614</v>
      </c>
      <c r="G879" s="32">
        <f t="shared" si="18"/>
        <v>0.50900000000000001</v>
      </c>
      <c r="H879" s="2" t="s">
        <v>117</v>
      </c>
      <c r="I879" s="13"/>
    </row>
    <row r="880" spans="1:9" ht="45.75" thickBot="1" x14ac:dyDescent="0.3">
      <c r="A880" s="12" t="s">
        <v>2615</v>
      </c>
      <c r="B880" s="2" t="s">
        <v>2616</v>
      </c>
      <c r="C880" s="3" t="s">
        <v>2831</v>
      </c>
      <c r="D880" s="4">
        <v>0.81599999999999995</v>
      </c>
      <c r="E880" s="4">
        <v>0</v>
      </c>
      <c r="F880" s="2" t="s">
        <v>2617</v>
      </c>
      <c r="G880" s="32">
        <f t="shared" si="18"/>
        <v>0.81599999999999995</v>
      </c>
      <c r="H880" s="2" t="s">
        <v>2618</v>
      </c>
      <c r="I880" s="13"/>
    </row>
    <row r="881" spans="1:9" ht="30.75" thickBot="1" x14ac:dyDescent="0.3">
      <c r="A881" s="12" t="s">
        <v>2619</v>
      </c>
      <c r="B881" s="2" t="s">
        <v>2620</v>
      </c>
      <c r="C881" s="3" t="s">
        <v>2831</v>
      </c>
      <c r="D881" s="4">
        <v>2.2120000000000002</v>
      </c>
      <c r="E881" s="4">
        <v>0</v>
      </c>
      <c r="F881" s="2" t="s">
        <v>2566</v>
      </c>
      <c r="G881" s="32">
        <f t="shared" si="18"/>
        <v>2.2120000000000002</v>
      </c>
      <c r="H881" s="2" t="s">
        <v>2621</v>
      </c>
      <c r="I881" s="13"/>
    </row>
    <row r="882" spans="1:9" ht="45.75" thickBot="1" x14ac:dyDescent="0.3">
      <c r="A882" s="12" t="s">
        <v>2622</v>
      </c>
      <c r="B882" s="2" t="s">
        <v>2623</v>
      </c>
      <c r="C882" s="3" t="s">
        <v>2831</v>
      </c>
      <c r="D882" s="4">
        <v>0.44800000000000001</v>
      </c>
      <c r="E882" s="4">
        <v>0</v>
      </c>
      <c r="F882" s="2" t="s">
        <v>2624</v>
      </c>
      <c r="G882" s="32">
        <f t="shared" si="18"/>
        <v>0.44800000000000001</v>
      </c>
      <c r="H882" s="2" t="s">
        <v>2625</v>
      </c>
      <c r="I882" s="13"/>
    </row>
    <row r="883" spans="1:9" ht="45.75" thickBot="1" x14ac:dyDescent="0.3">
      <c r="A883" s="12" t="s">
        <v>2626</v>
      </c>
      <c r="B883" s="2" t="s">
        <v>2627</v>
      </c>
      <c r="C883" s="3" t="s">
        <v>2831</v>
      </c>
      <c r="D883" s="4">
        <v>0.995</v>
      </c>
      <c r="E883" s="4">
        <v>0</v>
      </c>
      <c r="F883" s="2" t="s">
        <v>2628</v>
      </c>
      <c r="G883" s="32">
        <f t="shared" si="18"/>
        <v>0.995</v>
      </c>
      <c r="H883" s="2" t="s">
        <v>2628</v>
      </c>
      <c r="I883" s="13"/>
    </row>
    <row r="884" spans="1:9" ht="75" x14ac:dyDescent="0.25">
      <c r="A884" s="12" t="s">
        <v>2629</v>
      </c>
      <c r="B884" s="2" t="s">
        <v>2630</v>
      </c>
      <c r="C884" s="3" t="s">
        <v>2831</v>
      </c>
      <c r="D884" s="4">
        <v>0.88400000000000001</v>
      </c>
      <c r="E884" s="4">
        <v>0</v>
      </c>
      <c r="F884" s="2" t="s">
        <v>2631</v>
      </c>
      <c r="G884" s="32">
        <f t="shared" ref="G884:G944" si="19">D884</f>
        <v>0.88400000000000001</v>
      </c>
      <c r="H884" s="2" t="s">
        <v>117</v>
      </c>
      <c r="I884" s="13"/>
    </row>
    <row r="885" spans="1:9" ht="30.75" thickBot="1" x14ac:dyDescent="0.3">
      <c r="A885" s="12" t="s">
        <v>2632</v>
      </c>
      <c r="B885" s="2" t="s">
        <v>2633</v>
      </c>
      <c r="C885" s="3" t="s">
        <v>2831</v>
      </c>
      <c r="D885" s="109">
        <v>1.97</v>
      </c>
      <c r="E885" s="4">
        <v>0</v>
      </c>
      <c r="F885" s="2" t="s">
        <v>2634</v>
      </c>
      <c r="G885" s="109">
        <v>1.97</v>
      </c>
      <c r="H885" s="2" t="s">
        <v>2614</v>
      </c>
      <c r="I885" s="13"/>
    </row>
    <row r="886" spans="1:9" ht="45.75" thickBot="1" x14ac:dyDescent="0.3">
      <c r="A886" s="12" t="s">
        <v>2635</v>
      </c>
      <c r="B886" s="2" t="s">
        <v>2636</v>
      </c>
      <c r="C886" s="3" t="s">
        <v>2831</v>
      </c>
      <c r="D886" s="4">
        <v>1.1770000457763672</v>
      </c>
      <c r="E886" s="4">
        <v>0</v>
      </c>
      <c r="F886" s="2" t="s">
        <v>2637</v>
      </c>
      <c r="G886" s="32">
        <f t="shared" si="19"/>
        <v>1.1770000457763672</v>
      </c>
      <c r="H886" s="2" t="s">
        <v>161</v>
      </c>
      <c r="I886" s="13"/>
    </row>
    <row r="887" spans="1:9" ht="45.75" thickBot="1" x14ac:dyDescent="0.3">
      <c r="A887" s="12" t="s">
        <v>2639</v>
      </c>
      <c r="B887" s="2" t="s">
        <v>2640</v>
      </c>
      <c r="C887" s="3" t="s">
        <v>2831</v>
      </c>
      <c r="D887" s="4">
        <v>0.76099997758865356</v>
      </c>
      <c r="E887" s="4">
        <v>0</v>
      </c>
      <c r="F887" s="2" t="s">
        <v>2641</v>
      </c>
      <c r="G887" s="32">
        <f t="shared" si="19"/>
        <v>0.76099997758865356</v>
      </c>
      <c r="H887" s="2" t="s">
        <v>2638</v>
      </c>
      <c r="I887" s="13"/>
    </row>
    <row r="888" spans="1:9" ht="45.75" thickBot="1" x14ac:dyDescent="0.3">
      <c r="A888" s="12" t="s">
        <v>2642</v>
      </c>
      <c r="B888" s="2" t="s">
        <v>2643</v>
      </c>
      <c r="C888" s="3" t="s">
        <v>2831</v>
      </c>
      <c r="D888" s="4">
        <v>0.95899999141693115</v>
      </c>
      <c r="E888" s="4">
        <v>0</v>
      </c>
      <c r="F888" s="2" t="s">
        <v>2641</v>
      </c>
      <c r="G888" s="32">
        <f t="shared" si="19"/>
        <v>0.95899999141693115</v>
      </c>
      <c r="H888" s="2" t="s">
        <v>2644</v>
      </c>
      <c r="I888" s="13"/>
    </row>
    <row r="889" spans="1:9" ht="75.75" thickBot="1" x14ac:dyDescent="0.3">
      <c r="A889" s="12" t="s">
        <v>2645</v>
      </c>
      <c r="B889" s="2" t="s">
        <v>2646</v>
      </c>
      <c r="C889" s="3" t="s">
        <v>2831</v>
      </c>
      <c r="D889" s="4">
        <v>0.49500000476837158</v>
      </c>
      <c r="E889" s="4">
        <v>0</v>
      </c>
      <c r="F889" s="2" t="s">
        <v>2647</v>
      </c>
      <c r="G889" s="32">
        <f t="shared" si="19"/>
        <v>0.49500000476837158</v>
      </c>
      <c r="H889" s="2" t="s">
        <v>2648</v>
      </c>
      <c r="I889" s="13"/>
    </row>
    <row r="890" spans="1:9" ht="30.75" thickBot="1" x14ac:dyDescent="0.3">
      <c r="A890" s="12" t="s">
        <v>2649</v>
      </c>
      <c r="B890" s="2" t="s">
        <v>2650</v>
      </c>
      <c r="C890" s="3" t="s">
        <v>2831</v>
      </c>
      <c r="D890" s="4">
        <v>0.95499998331069946</v>
      </c>
      <c r="E890" s="4">
        <v>0</v>
      </c>
      <c r="F890" s="2" t="s">
        <v>2651</v>
      </c>
      <c r="G890" s="32">
        <f t="shared" si="19"/>
        <v>0.95499998331069946</v>
      </c>
      <c r="H890" s="2" t="s">
        <v>2652</v>
      </c>
      <c r="I890" s="13"/>
    </row>
    <row r="891" spans="1:9" ht="15.75" thickBot="1" x14ac:dyDescent="0.3">
      <c r="A891" s="12" t="s">
        <v>2653</v>
      </c>
      <c r="B891" s="2" t="s">
        <v>2654</v>
      </c>
      <c r="C891" s="3" t="s">
        <v>2831</v>
      </c>
      <c r="D891" s="4">
        <v>1.3919999599456787</v>
      </c>
      <c r="E891" s="4">
        <v>0</v>
      </c>
      <c r="F891" s="2" t="s">
        <v>2655</v>
      </c>
      <c r="G891" s="32">
        <f t="shared" si="19"/>
        <v>1.3919999599456787</v>
      </c>
      <c r="H891" s="2" t="s">
        <v>2656</v>
      </c>
      <c r="I891" s="13"/>
    </row>
    <row r="892" spans="1:9" ht="45.75" thickBot="1" x14ac:dyDescent="0.3">
      <c r="A892" s="12" t="s">
        <v>2657</v>
      </c>
      <c r="B892" s="2" t="s">
        <v>2658</v>
      </c>
      <c r="C892" s="3" t="s">
        <v>2831</v>
      </c>
      <c r="D892" s="4">
        <v>0.66699999570846558</v>
      </c>
      <c r="E892" s="4">
        <v>0</v>
      </c>
      <c r="F892" s="2" t="s">
        <v>2659</v>
      </c>
      <c r="G892" s="32">
        <f t="shared" si="19"/>
        <v>0.66699999570846558</v>
      </c>
      <c r="H892" s="2" t="s">
        <v>2660</v>
      </c>
      <c r="I892" s="13"/>
    </row>
    <row r="893" spans="1:9" ht="30.75" thickBot="1" x14ac:dyDescent="0.3">
      <c r="A893" s="12" t="s">
        <v>2661</v>
      </c>
      <c r="B893" s="2" t="s">
        <v>2662</v>
      </c>
      <c r="C893" s="3" t="s">
        <v>2831</v>
      </c>
      <c r="D893" s="4">
        <v>1.8440000000000001</v>
      </c>
      <c r="E893" s="4">
        <v>0</v>
      </c>
      <c r="F893" s="2" t="s">
        <v>2492</v>
      </c>
      <c r="G893" s="32">
        <f t="shared" si="19"/>
        <v>1.8440000000000001</v>
      </c>
      <c r="H893" s="2" t="s">
        <v>375</v>
      </c>
      <c r="I893" s="13"/>
    </row>
    <row r="894" spans="1:9" ht="45.75" thickBot="1" x14ac:dyDescent="0.3">
      <c r="A894" s="12" t="s">
        <v>2663</v>
      </c>
      <c r="B894" s="2" t="s">
        <v>2664</v>
      </c>
      <c r="C894" s="3" t="s">
        <v>2831</v>
      </c>
      <c r="D894" s="4">
        <v>0.13300000000000001</v>
      </c>
      <c r="E894" s="4">
        <v>0</v>
      </c>
      <c r="F894" s="2" t="s">
        <v>2665</v>
      </c>
      <c r="G894" s="32">
        <f t="shared" si="19"/>
        <v>0.13300000000000001</v>
      </c>
      <c r="H894" s="2" t="s">
        <v>2666</v>
      </c>
      <c r="I894" s="13"/>
    </row>
    <row r="895" spans="1:9" ht="60.75" thickBot="1" x14ac:dyDescent="0.3">
      <c r="A895" s="12" t="s">
        <v>2667</v>
      </c>
      <c r="B895" s="2" t="s">
        <v>2668</v>
      </c>
      <c r="C895" s="3" t="s">
        <v>2831</v>
      </c>
      <c r="D895" s="4">
        <v>0.442</v>
      </c>
      <c r="E895" s="4">
        <v>0</v>
      </c>
      <c r="F895" s="2" t="s">
        <v>2669</v>
      </c>
      <c r="G895" s="32">
        <f t="shared" si="19"/>
        <v>0.442</v>
      </c>
      <c r="H895" s="2" t="s">
        <v>2670</v>
      </c>
      <c r="I895" s="13"/>
    </row>
    <row r="896" spans="1:9" ht="45.75" thickBot="1" x14ac:dyDescent="0.3">
      <c r="A896" s="12" t="s">
        <v>2671</v>
      </c>
      <c r="B896" s="2" t="s">
        <v>2672</v>
      </c>
      <c r="C896" s="3" t="s">
        <v>2831</v>
      </c>
      <c r="D896" s="4">
        <v>0.96200001239776611</v>
      </c>
      <c r="E896" s="4">
        <v>0</v>
      </c>
      <c r="F896" s="2" t="s">
        <v>2673</v>
      </c>
      <c r="G896" s="32">
        <f t="shared" si="19"/>
        <v>0.96200001239776611</v>
      </c>
      <c r="H896" s="2" t="s">
        <v>2674</v>
      </c>
      <c r="I896" s="13"/>
    </row>
    <row r="897" spans="1:9" ht="30.75" thickBot="1" x14ac:dyDescent="0.3">
      <c r="A897" s="37" t="s">
        <v>2675</v>
      </c>
      <c r="B897" s="38" t="s">
        <v>2676</v>
      </c>
      <c r="C897" s="39" t="s">
        <v>2831</v>
      </c>
      <c r="D897" s="40">
        <v>0.124</v>
      </c>
      <c r="E897" s="40">
        <v>0</v>
      </c>
      <c r="F897" s="38" t="s">
        <v>2677</v>
      </c>
      <c r="G897" s="32">
        <f t="shared" si="19"/>
        <v>0.124</v>
      </c>
      <c r="H897" s="38" t="s">
        <v>779</v>
      </c>
      <c r="I897" s="41"/>
    </row>
    <row r="898" spans="1:9" ht="15.75" thickBot="1" x14ac:dyDescent="0.3">
      <c r="A898" s="53" t="s">
        <v>3066</v>
      </c>
      <c r="B898" s="52" t="s">
        <v>2766</v>
      </c>
      <c r="C898" s="53" t="s">
        <v>2831</v>
      </c>
      <c r="D898" s="36">
        <v>0.39</v>
      </c>
      <c r="E898" s="53">
        <v>0</v>
      </c>
      <c r="F898" s="52" t="s">
        <v>3067</v>
      </c>
      <c r="G898" s="32">
        <f t="shared" si="19"/>
        <v>0.39</v>
      </c>
      <c r="H898" s="52" t="s">
        <v>3068</v>
      </c>
      <c r="I898" s="52" t="s">
        <v>3069</v>
      </c>
    </row>
    <row r="899" spans="1:9" ht="30.75" thickBot="1" x14ac:dyDescent="0.3">
      <c r="A899" s="68" t="s">
        <v>2678</v>
      </c>
      <c r="B899" s="67" t="s">
        <v>2961</v>
      </c>
      <c r="C899" s="8" t="s">
        <v>2831</v>
      </c>
      <c r="D899" s="9">
        <v>0.45600000023841858</v>
      </c>
      <c r="E899" s="9">
        <v>0</v>
      </c>
      <c r="F899" s="67" t="s">
        <v>2679</v>
      </c>
      <c r="G899" s="32">
        <f t="shared" si="19"/>
        <v>0.45600000023841858</v>
      </c>
      <c r="H899" s="67" t="s">
        <v>771</v>
      </c>
      <c r="I899" s="11" t="s">
        <v>2680</v>
      </c>
    </row>
    <row r="900" spans="1:9" ht="30.75" thickBot="1" x14ac:dyDescent="0.3">
      <c r="A900" s="12" t="s">
        <v>2681</v>
      </c>
      <c r="B900" s="2" t="s">
        <v>2962</v>
      </c>
      <c r="C900" s="3" t="s">
        <v>2831</v>
      </c>
      <c r="D900" s="4">
        <v>0.46400000000000002</v>
      </c>
      <c r="E900" s="4">
        <v>0</v>
      </c>
      <c r="F900" s="2" t="s">
        <v>2682</v>
      </c>
      <c r="G900" s="32">
        <f t="shared" si="19"/>
        <v>0.46400000000000002</v>
      </c>
      <c r="H900" s="2" t="s">
        <v>2683</v>
      </c>
      <c r="I900" s="13" t="s">
        <v>2684</v>
      </c>
    </row>
    <row r="901" spans="1:9" ht="30.75" thickBot="1" x14ac:dyDescent="0.3">
      <c r="A901" s="12" t="s">
        <v>2685</v>
      </c>
      <c r="B901" s="35" t="s">
        <v>1913</v>
      </c>
      <c r="C901" s="3" t="s">
        <v>2831</v>
      </c>
      <c r="D901" s="4">
        <v>0.39400000000000002</v>
      </c>
      <c r="E901" s="4">
        <v>0</v>
      </c>
      <c r="F901" s="2" t="s">
        <v>2686</v>
      </c>
      <c r="G901" s="32">
        <f t="shared" si="19"/>
        <v>0.39400000000000002</v>
      </c>
      <c r="H901" s="2" t="s">
        <v>233</v>
      </c>
      <c r="I901" s="13" t="s">
        <v>2684</v>
      </c>
    </row>
    <row r="902" spans="1:9" ht="30.75" thickBot="1" x14ac:dyDescent="0.3">
      <c r="A902" s="12" t="s">
        <v>2687</v>
      </c>
      <c r="B902" s="2" t="s">
        <v>2963</v>
      </c>
      <c r="C902" s="3" t="s">
        <v>2831</v>
      </c>
      <c r="D902" s="4">
        <v>0.24699999392032623</v>
      </c>
      <c r="E902" s="4">
        <v>0</v>
      </c>
      <c r="F902" s="2" t="s">
        <v>2688</v>
      </c>
      <c r="G902" s="32">
        <f t="shared" si="19"/>
        <v>0.24699999392032623</v>
      </c>
      <c r="H902" s="2" t="s">
        <v>182</v>
      </c>
      <c r="I902" s="13" t="s">
        <v>2684</v>
      </c>
    </row>
    <row r="903" spans="1:9" ht="30.75" thickBot="1" x14ac:dyDescent="0.3">
      <c r="A903" s="12" t="s">
        <v>2689</v>
      </c>
      <c r="B903" s="2" t="s">
        <v>1199</v>
      </c>
      <c r="C903" s="3" t="s">
        <v>2831</v>
      </c>
      <c r="D903" s="4">
        <v>0.432</v>
      </c>
      <c r="E903" s="4">
        <v>0</v>
      </c>
      <c r="F903" s="2" t="s">
        <v>2690</v>
      </c>
      <c r="G903" s="32">
        <f t="shared" si="19"/>
        <v>0.432</v>
      </c>
      <c r="H903" s="2" t="s">
        <v>2691</v>
      </c>
      <c r="I903" s="13" t="s">
        <v>2883</v>
      </c>
    </row>
    <row r="904" spans="1:9" ht="30.75" thickBot="1" x14ac:dyDescent="0.3">
      <c r="A904" s="12" t="s">
        <v>2692</v>
      </c>
      <c r="B904" s="96" t="s">
        <v>3188</v>
      </c>
      <c r="C904" s="3" t="s">
        <v>2831</v>
      </c>
      <c r="D904" s="4">
        <v>0.11999999731779099</v>
      </c>
      <c r="E904" s="4">
        <v>0</v>
      </c>
      <c r="F904" s="2" t="s">
        <v>2693</v>
      </c>
      <c r="G904" s="32">
        <f t="shared" si="19"/>
        <v>0.11999999731779099</v>
      </c>
      <c r="H904" s="2" t="s">
        <v>2694</v>
      </c>
      <c r="I904" s="13" t="s">
        <v>2684</v>
      </c>
    </row>
    <row r="905" spans="1:9" ht="30.75" thickBot="1" x14ac:dyDescent="0.3">
      <c r="A905" s="12" t="s">
        <v>2695</v>
      </c>
      <c r="B905" s="2" t="s">
        <v>2964</v>
      </c>
      <c r="C905" s="3" t="s">
        <v>2831</v>
      </c>
      <c r="D905" s="4">
        <v>0.50800000000000001</v>
      </c>
      <c r="E905" s="4">
        <v>0</v>
      </c>
      <c r="F905" s="2" t="s">
        <v>2696</v>
      </c>
      <c r="G905" s="32">
        <f t="shared" si="19"/>
        <v>0.50800000000000001</v>
      </c>
      <c r="H905" s="2" t="s">
        <v>2697</v>
      </c>
      <c r="I905" s="13" t="s">
        <v>2684</v>
      </c>
    </row>
    <row r="906" spans="1:9" ht="30.75" thickBot="1" x14ac:dyDescent="0.3">
      <c r="A906" s="12" t="s">
        <v>2698</v>
      </c>
      <c r="B906" s="2" t="s">
        <v>2965</v>
      </c>
      <c r="C906" s="3" t="s">
        <v>2831</v>
      </c>
      <c r="D906" s="4">
        <v>1.0060000419616699</v>
      </c>
      <c r="E906" s="4">
        <v>0</v>
      </c>
      <c r="F906" s="2" t="s">
        <v>2699</v>
      </c>
      <c r="G906" s="32">
        <f t="shared" si="19"/>
        <v>1.0060000419616699</v>
      </c>
      <c r="H906" s="2" t="s">
        <v>2700</v>
      </c>
      <c r="I906" s="13" t="s">
        <v>2684</v>
      </c>
    </row>
    <row r="907" spans="1:9" ht="30.75" thickBot="1" x14ac:dyDescent="0.3">
      <c r="A907" s="12" t="s">
        <v>2701</v>
      </c>
      <c r="B907" s="2" t="s">
        <v>2966</v>
      </c>
      <c r="C907" s="3" t="s">
        <v>2831</v>
      </c>
      <c r="D907" s="4">
        <v>0.44499999284744263</v>
      </c>
      <c r="E907" s="4">
        <v>0</v>
      </c>
      <c r="F907" s="2" t="s">
        <v>2702</v>
      </c>
      <c r="G907" s="32">
        <f t="shared" si="19"/>
        <v>0.44499999284744263</v>
      </c>
      <c r="H907" s="2" t="s">
        <v>2703</v>
      </c>
      <c r="I907" s="13" t="s">
        <v>2704</v>
      </c>
    </row>
    <row r="908" spans="1:9" ht="15.75" thickBot="1" x14ac:dyDescent="0.3">
      <c r="A908" s="12" t="s">
        <v>2705</v>
      </c>
      <c r="B908" s="2" t="s">
        <v>2967</v>
      </c>
      <c r="C908" s="3" t="s">
        <v>2831</v>
      </c>
      <c r="D908" s="4">
        <v>0.25200000405311584</v>
      </c>
      <c r="E908" s="4">
        <v>0</v>
      </c>
      <c r="F908" s="2" t="s">
        <v>2706</v>
      </c>
      <c r="G908" s="32">
        <f t="shared" si="19"/>
        <v>0.25200000405311584</v>
      </c>
      <c r="H908" s="2" t="s">
        <v>1275</v>
      </c>
      <c r="I908" s="13" t="s">
        <v>2704</v>
      </c>
    </row>
    <row r="909" spans="1:9" ht="30.75" thickBot="1" x14ac:dyDescent="0.3">
      <c r="A909" s="12" t="s">
        <v>2707</v>
      </c>
      <c r="B909" s="2" t="s">
        <v>2891</v>
      </c>
      <c r="C909" s="3" t="s">
        <v>2831</v>
      </c>
      <c r="D909" s="4">
        <v>0.57300001382827759</v>
      </c>
      <c r="E909" s="4">
        <v>0</v>
      </c>
      <c r="F909" s="2" t="s">
        <v>2708</v>
      </c>
      <c r="G909" s="32">
        <f t="shared" si="19"/>
        <v>0.57300001382827759</v>
      </c>
      <c r="H909" s="2" t="s">
        <v>2709</v>
      </c>
      <c r="I909" s="13" t="s">
        <v>2704</v>
      </c>
    </row>
    <row r="910" spans="1:9" ht="30.75" thickBot="1" x14ac:dyDescent="0.3">
      <c r="A910" s="12" t="s">
        <v>2710</v>
      </c>
      <c r="B910" s="2" t="s">
        <v>2968</v>
      </c>
      <c r="C910" s="3" t="s">
        <v>2831</v>
      </c>
      <c r="D910" s="4">
        <v>0.40799999999999997</v>
      </c>
      <c r="E910" s="4">
        <v>0</v>
      </c>
      <c r="F910" s="2" t="s">
        <v>2711</v>
      </c>
      <c r="G910" s="32">
        <f t="shared" si="19"/>
        <v>0.40799999999999997</v>
      </c>
      <c r="H910" s="2" t="s">
        <v>2712</v>
      </c>
      <c r="I910" s="13" t="s">
        <v>2704</v>
      </c>
    </row>
    <row r="911" spans="1:9" ht="30.75" thickBot="1" x14ac:dyDescent="0.3">
      <c r="A911" s="12" t="s">
        <v>2713</v>
      </c>
      <c r="B911" s="2" t="s">
        <v>3189</v>
      </c>
      <c r="C911" s="3" t="s">
        <v>2831</v>
      </c>
      <c r="D911" s="4">
        <v>6.4000000000000001E-2</v>
      </c>
      <c r="E911" s="4">
        <v>0</v>
      </c>
      <c r="F911" s="2" t="s">
        <v>2714</v>
      </c>
      <c r="G911" s="32">
        <f t="shared" si="19"/>
        <v>6.4000000000000001E-2</v>
      </c>
      <c r="H911" s="2" t="s">
        <v>15</v>
      </c>
      <c r="I911" s="13" t="s">
        <v>2704</v>
      </c>
    </row>
    <row r="912" spans="1:9" ht="30.75" thickBot="1" x14ac:dyDescent="0.3">
      <c r="A912" s="12" t="s">
        <v>2715</v>
      </c>
      <c r="B912" s="2" t="s">
        <v>2880</v>
      </c>
      <c r="C912" s="3" t="s">
        <v>2831</v>
      </c>
      <c r="D912" s="4">
        <v>0.19099999964237213</v>
      </c>
      <c r="E912" s="4">
        <v>0</v>
      </c>
      <c r="F912" s="2" t="s">
        <v>2716</v>
      </c>
      <c r="G912" s="32">
        <f t="shared" si="19"/>
        <v>0.19099999964237213</v>
      </c>
      <c r="H912" s="2" t="s">
        <v>2660</v>
      </c>
      <c r="I912" s="13" t="s">
        <v>2717</v>
      </c>
    </row>
    <row r="913" spans="1:9" ht="30.75" thickBot="1" x14ac:dyDescent="0.3">
      <c r="A913" s="12" t="s">
        <v>2718</v>
      </c>
      <c r="B913" s="2" t="s">
        <v>2968</v>
      </c>
      <c r="C913" s="3" t="s">
        <v>2831</v>
      </c>
      <c r="D913" s="4">
        <v>0.375</v>
      </c>
      <c r="E913" s="4">
        <v>0</v>
      </c>
      <c r="F913" s="2" t="s">
        <v>2719</v>
      </c>
      <c r="G913" s="32">
        <f t="shared" si="19"/>
        <v>0.375</v>
      </c>
      <c r="H913" s="2" t="s">
        <v>2720</v>
      </c>
      <c r="I913" s="13" t="s">
        <v>2717</v>
      </c>
    </row>
    <row r="914" spans="1:9" ht="30.75" thickBot="1" x14ac:dyDescent="0.3">
      <c r="A914" s="12" t="s">
        <v>2721</v>
      </c>
      <c r="B914" s="2" t="s">
        <v>2969</v>
      </c>
      <c r="C914" s="3" t="s">
        <v>2831</v>
      </c>
      <c r="D914" s="4">
        <v>0.46299999952316284</v>
      </c>
      <c r="E914" s="4">
        <v>0</v>
      </c>
      <c r="F914" s="2" t="s">
        <v>2722</v>
      </c>
      <c r="G914" s="32">
        <f t="shared" si="19"/>
        <v>0.46299999952316284</v>
      </c>
      <c r="H914" s="2" t="s">
        <v>2723</v>
      </c>
      <c r="I914" s="13" t="s">
        <v>2717</v>
      </c>
    </row>
    <row r="915" spans="1:9" ht="30.75" thickBot="1" x14ac:dyDescent="0.3">
      <c r="A915" s="12" t="s">
        <v>2724</v>
      </c>
      <c r="B915" s="2" t="s">
        <v>2913</v>
      </c>
      <c r="C915" s="3" t="s">
        <v>2831</v>
      </c>
      <c r="D915" s="4">
        <v>0.89499998092651367</v>
      </c>
      <c r="E915" s="4">
        <v>0</v>
      </c>
      <c r="F915" s="2" t="s">
        <v>2725</v>
      </c>
      <c r="G915" s="32">
        <f t="shared" si="19"/>
        <v>0.89499998092651367</v>
      </c>
      <c r="H915" s="2" t="s">
        <v>2725</v>
      </c>
      <c r="I915" s="13" t="s">
        <v>2717</v>
      </c>
    </row>
    <row r="916" spans="1:9" ht="30.75" thickBot="1" x14ac:dyDescent="0.3">
      <c r="A916" s="12" t="s">
        <v>2726</v>
      </c>
      <c r="B916" s="2" t="s">
        <v>2964</v>
      </c>
      <c r="C916" s="3" t="s">
        <v>2831</v>
      </c>
      <c r="D916" s="4">
        <v>0.26100000739097595</v>
      </c>
      <c r="E916" s="4">
        <v>0</v>
      </c>
      <c r="F916" s="2" t="s">
        <v>2727</v>
      </c>
      <c r="G916" s="32">
        <f t="shared" si="19"/>
        <v>0.26100000739097595</v>
      </c>
      <c r="H916" s="2" t="s">
        <v>2728</v>
      </c>
      <c r="I916" s="13" t="s">
        <v>2717</v>
      </c>
    </row>
    <row r="917" spans="1:9" ht="30.75" thickBot="1" x14ac:dyDescent="0.3">
      <c r="A917" s="12" t="s">
        <v>2729</v>
      </c>
      <c r="B917" s="2" t="s">
        <v>2970</v>
      </c>
      <c r="C917" s="3" t="s">
        <v>2831</v>
      </c>
      <c r="D917" s="4">
        <v>0.56999999999999995</v>
      </c>
      <c r="E917" s="4">
        <v>0</v>
      </c>
      <c r="F917" s="2" t="s">
        <v>2730</v>
      </c>
      <c r="G917" s="32">
        <f t="shared" si="19"/>
        <v>0.56999999999999995</v>
      </c>
      <c r="H917" s="2" t="s">
        <v>2731</v>
      </c>
      <c r="I917" s="13" t="s">
        <v>2717</v>
      </c>
    </row>
    <row r="918" spans="1:9" ht="30.75" thickBot="1" x14ac:dyDescent="0.3">
      <c r="A918" s="12" t="s">
        <v>2732</v>
      </c>
      <c r="B918" s="2" t="s">
        <v>2970</v>
      </c>
      <c r="C918" s="3" t="s">
        <v>2831</v>
      </c>
      <c r="D918" s="4">
        <v>0.14200000464916229</v>
      </c>
      <c r="E918" s="4">
        <v>0</v>
      </c>
      <c r="F918" s="2" t="s">
        <v>2733</v>
      </c>
      <c r="G918" s="32">
        <f t="shared" si="19"/>
        <v>0.14200000464916229</v>
      </c>
      <c r="H918" s="2" t="s">
        <v>2734</v>
      </c>
      <c r="I918" s="13" t="s">
        <v>2717</v>
      </c>
    </row>
    <row r="919" spans="1:9" ht="30.75" thickBot="1" x14ac:dyDescent="0.3">
      <c r="A919" s="12" t="s">
        <v>2735</v>
      </c>
      <c r="B919" s="2" t="s">
        <v>362</v>
      </c>
      <c r="C919" s="3" t="s">
        <v>2831</v>
      </c>
      <c r="D919" s="4">
        <v>0.3880000114440918</v>
      </c>
      <c r="E919" s="4">
        <v>0</v>
      </c>
      <c r="F919" s="2" t="s">
        <v>2607</v>
      </c>
      <c r="G919" s="32">
        <f t="shared" si="19"/>
        <v>0.3880000114440918</v>
      </c>
      <c r="H919" s="2" t="s">
        <v>2736</v>
      </c>
      <c r="I919" s="13" t="s">
        <v>2737</v>
      </c>
    </row>
    <row r="920" spans="1:9" ht="30.75" thickBot="1" x14ac:dyDescent="0.3">
      <c r="A920" s="12" t="s">
        <v>2738</v>
      </c>
      <c r="B920" s="2" t="s">
        <v>1199</v>
      </c>
      <c r="C920" s="3" t="s">
        <v>2831</v>
      </c>
      <c r="D920" s="4">
        <v>0.43200001120567322</v>
      </c>
      <c r="E920" s="4">
        <v>0</v>
      </c>
      <c r="F920" s="2" t="s">
        <v>2739</v>
      </c>
      <c r="G920" s="32">
        <f t="shared" si="19"/>
        <v>0.43200001120567322</v>
      </c>
      <c r="H920" s="2" t="s">
        <v>2740</v>
      </c>
      <c r="I920" s="13" t="s">
        <v>2737</v>
      </c>
    </row>
    <row r="921" spans="1:9" ht="30.75" thickBot="1" x14ac:dyDescent="0.3">
      <c r="A921" s="12" t="s">
        <v>2741</v>
      </c>
      <c r="B921" s="2" t="s">
        <v>281</v>
      </c>
      <c r="C921" s="3" t="s">
        <v>2831</v>
      </c>
      <c r="D921" s="4">
        <v>0.31600001454353333</v>
      </c>
      <c r="E921" s="4">
        <v>0</v>
      </c>
      <c r="F921" s="2" t="s">
        <v>2742</v>
      </c>
      <c r="G921" s="32">
        <f t="shared" si="19"/>
        <v>0.31600001454353333</v>
      </c>
      <c r="H921" s="2" t="s">
        <v>268</v>
      </c>
      <c r="I921" s="13" t="s">
        <v>2737</v>
      </c>
    </row>
    <row r="922" spans="1:9" ht="30.75" thickBot="1" x14ac:dyDescent="0.3">
      <c r="A922" s="12" t="s">
        <v>2743</v>
      </c>
      <c r="B922" s="2" t="s">
        <v>278</v>
      </c>
      <c r="C922" s="3" t="s">
        <v>2831</v>
      </c>
      <c r="D922" s="4">
        <v>0.8</v>
      </c>
      <c r="E922" s="4">
        <v>0</v>
      </c>
      <c r="F922" s="2" t="s">
        <v>2744</v>
      </c>
      <c r="G922" s="32">
        <f t="shared" si="19"/>
        <v>0.8</v>
      </c>
      <c r="H922" s="2" t="s">
        <v>2745</v>
      </c>
      <c r="I922" s="13" t="s">
        <v>2737</v>
      </c>
    </row>
    <row r="923" spans="1:9" ht="30.75" thickBot="1" x14ac:dyDescent="0.3">
      <c r="A923" s="12" t="s">
        <v>2746</v>
      </c>
      <c r="B923" s="2" t="s">
        <v>2884</v>
      </c>
      <c r="C923" s="3" t="s">
        <v>2831</v>
      </c>
      <c r="D923" s="4">
        <v>0.16500000000000001</v>
      </c>
      <c r="E923" s="4">
        <v>0</v>
      </c>
      <c r="F923" s="2" t="s">
        <v>2747</v>
      </c>
      <c r="G923" s="32">
        <f t="shared" si="19"/>
        <v>0.16500000000000001</v>
      </c>
      <c r="H923" s="2" t="s">
        <v>2748</v>
      </c>
      <c r="I923" s="13" t="s">
        <v>2737</v>
      </c>
    </row>
    <row r="924" spans="1:9" ht="30.75" thickBot="1" x14ac:dyDescent="0.3">
      <c r="A924" s="12" t="s">
        <v>2749</v>
      </c>
      <c r="B924" s="2" t="s">
        <v>278</v>
      </c>
      <c r="C924" s="3" t="s">
        <v>2831</v>
      </c>
      <c r="D924" s="4">
        <v>0.28200000524520874</v>
      </c>
      <c r="E924" s="4">
        <v>0</v>
      </c>
      <c r="F924" s="2" t="s">
        <v>2750</v>
      </c>
      <c r="G924" s="32">
        <f t="shared" si="19"/>
        <v>0.28200000524520874</v>
      </c>
      <c r="H924" s="2" t="s">
        <v>268</v>
      </c>
      <c r="I924" s="13" t="s">
        <v>2737</v>
      </c>
    </row>
    <row r="925" spans="1:9" ht="30.75" thickBot="1" x14ac:dyDescent="0.3">
      <c r="A925" s="12" t="s">
        <v>2751</v>
      </c>
      <c r="B925" s="2" t="s">
        <v>2884</v>
      </c>
      <c r="C925" s="3" t="s">
        <v>2831</v>
      </c>
      <c r="D925" s="4">
        <v>0.53800000000000003</v>
      </c>
      <c r="E925" s="4">
        <v>0</v>
      </c>
      <c r="F925" s="2" t="s">
        <v>2752</v>
      </c>
      <c r="G925" s="32">
        <f t="shared" si="19"/>
        <v>0.53800000000000003</v>
      </c>
      <c r="H925" s="2" t="s">
        <v>2753</v>
      </c>
      <c r="I925" s="13" t="s">
        <v>2737</v>
      </c>
    </row>
    <row r="926" spans="1:9" ht="30.75" thickBot="1" x14ac:dyDescent="0.3">
      <c r="A926" s="12" t="s">
        <v>2754</v>
      </c>
      <c r="B926" s="2" t="s">
        <v>2755</v>
      </c>
      <c r="C926" s="3" t="s">
        <v>2831</v>
      </c>
      <c r="D926" s="4">
        <v>0.27000001072883606</v>
      </c>
      <c r="E926" s="4">
        <v>0</v>
      </c>
      <c r="F926" s="2" t="s">
        <v>2756</v>
      </c>
      <c r="G926" s="32">
        <f t="shared" si="19"/>
        <v>0.27000001072883606</v>
      </c>
      <c r="H926" s="2" t="s">
        <v>2757</v>
      </c>
      <c r="I926" s="13" t="s">
        <v>2737</v>
      </c>
    </row>
    <row r="927" spans="1:9" ht="30.75" thickBot="1" x14ac:dyDescent="0.3">
      <c r="A927" s="12" t="s">
        <v>2758</v>
      </c>
      <c r="B927" s="2" t="s">
        <v>1910</v>
      </c>
      <c r="C927" s="3" t="s">
        <v>2831</v>
      </c>
      <c r="D927" s="4">
        <v>0.70099999999999996</v>
      </c>
      <c r="E927" s="4">
        <v>0</v>
      </c>
      <c r="F927" s="2" t="s">
        <v>2759</v>
      </c>
      <c r="G927" s="32">
        <f t="shared" si="19"/>
        <v>0.70099999999999996</v>
      </c>
      <c r="H927" s="2" t="s">
        <v>2760</v>
      </c>
      <c r="I927" s="13" t="s">
        <v>2761</v>
      </c>
    </row>
    <row r="928" spans="1:9" ht="30.75" thickBot="1" x14ac:dyDescent="0.3">
      <c r="A928" s="12" t="s">
        <v>2762</v>
      </c>
      <c r="B928" s="2" t="s">
        <v>1219</v>
      </c>
      <c r="C928" s="3" t="s">
        <v>2831</v>
      </c>
      <c r="D928" s="4">
        <v>0.104</v>
      </c>
      <c r="E928" s="4">
        <v>0</v>
      </c>
      <c r="F928" s="2" t="s">
        <v>2763</v>
      </c>
      <c r="G928" s="32">
        <f t="shared" si="19"/>
        <v>0.104</v>
      </c>
      <c r="H928" s="2" t="s">
        <v>2764</v>
      </c>
      <c r="I928" s="13" t="s">
        <v>2761</v>
      </c>
    </row>
    <row r="929" spans="1:9" ht="30.75" thickBot="1" x14ac:dyDescent="0.3">
      <c r="A929" s="12" t="s">
        <v>2765</v>
      </c>
      <c r="B929" s="2" t="s">
        <v>2766</v>
      </c>
      <c r="C929" s="3" t="s">
        <v>2831</v>
      </c>
      <c r="D929" s="4">
        <v>0.41999998688697815</v>
      </c>
      <c r="E929" s="4">
        <v>0</v>
      </c>
      <c r="F929" s="2" t="s">
        <v>2767</v>
      </c>
      <c r="G929" s="32">
        <f t="shared" si="19"/>
        <v>0.41999998688697815</v>
      </c>
      <c r="H929" s="2" t="s">
        <v>2768</v>
      </c>
      <c r="I929" s="13" t="s">
        <v>2761</v>
      </c>
    </row>
    <row r="930" spans="1:9" ht="30.75" thickBot="1" x14ac:dyDescent="0.3">
      <c r="A930" s="12" t="s">
        <v>2769</v>
      </c>
      <c r="B930" s="2" t="s">
        <v>1225</v>
      </c>
      <c r="C930" s="3" t="s">
        <v>2831</v>
      </c>
      <c r="D930" s="4">
        <v>0.17800000309944153</v>
      </c>
      <c r="E930" s="4">
        <v>0</v>
      </c>
      <c r="F930" s="2" t="s">
        <v>2770</v>
      </c>
      <c r="G930" s="32">
        <f t="shared" si="19"/>
        <v>0.17800000309944153</v>
      </c>
      <c r="H930" s="2" t="s">
        <v>2771</v>
      </c>
      <c r="I930" s="13" t="s">
        <v>2761</v>
      </c>
    </row>
    <row r="931" spans="1:9" ht="30.75" thickBot="1" x14ac:dyDescent="0.3">
      <c r="A931" s="12" t="s">
        <v>2772</v>
      </c>
      <c r="B931" s="2" t="s">
        <v>2773</v>
      </c>
      <c r="C931" s="3" t="s">
        <v>2831</v>
      </c>
      <c r="D931" s="4">
        <v>0.25999999046325684</v>
      </c>
      <c r="E931" s="4">
        <v>0</v>
      </c>
      <c r="F931" s="2" t="s">
        <v>2774</v>
      </c>
      <c r="G931" s="32">
        <f t="shared" si="19"/>
        <v>0.25999999046325684</v>
      </c>
      <c r="H931" s="2" t="s">
        <v>1275</v>
      </c>
      <c r="I931" s="13" t="s">
        <v>2761</v>
      </c>
    </row>
    <row r="932" spans="1:9" ht="30.75" thickBot="1" x14ac:dyDescent="0.3">
      <c r="A932" s="12" t="s">
        <v>2775</v>
      </c>
      <c r="B932" s="2" t="s">
        <v>2776</v>
      </c>
      <c r="C932" s="3" t="s">
        <v>2831</v>
      </c>
      <c r="D932" s="4">
        <v>0.36500000953674316</v>
      </c>
      <c r="E932" s="4">
        <v>0</v>
      </c>
      <c r="F932" s="2" t="s">
        <v>2777</v>
      </c>
      <c r="G932" s="32">
        <f t="shared" si="19"/>
        <v>0.36500000953674316</v>
      </c>
      <c r="H932" s="2" t="s">
        <v>2778</v>
      </c>
      <c r="I932" s="13" t="s">
        <v>2761</v>
      </c>
    </row>
    <row r="933" spans="1:9" ht="30.75" thickBot="1" x14ac:dyDescent="0.3">
      <c r="A933" s="12" t="s">
        <v>2779</v>
      </c>
      <c r="B933" s="2" t="s">
        <v>1182</v>
      </c>
      <c r="C933" s="3" t="s">
        <v>2831</v>
      </c>
      <c r="D933" s="4">
        <v>0.1550000011920929</v>
      </c>
      <c r="E933" s="4">
        <v>0</v>
      </c>
      <c r="F933" s="2" t="s">
        <v>2780</v>
      </c>
      <c r="G933" s="32">
        <f t="shared" si="19"/>
        <v>0.1550000011920929</v>
      </c>
      <c r="H933" s="2" t="s">
        <v>2781</v>
      </c>
      <c r="I933" s="13" t="s">
        <v>2761</v>
      </c>
    </row>
    <row r="934" spans="1:9" ht="30.75" thickBot="1" x14ac:dyDescent="0.3">
      <c r="A934" s="12" t="s">
        <v>2782</v>
      </c>
      <c r="B934" s="2" t="s">
        <v>2783</v>
      </c>
      <c r="C934" s="3" t="s">
        <v>2831</v>
      </c>
      <c r="D934" s="4">
        <v>0.69300001859664917</v>
      </c>
      <c r="E934" s="4">
        <v>0</v>
      </c>
      <c r="F934" s="2" t="s">
        <v>2784</v>
      </c>
      <c r="G934" s="32">
        <f t="shared" si="19"/>
        <v>0.69300001859664917</v>
      </c>
      <c r="H934" s="2" t="s">
        <v>2785</v>
      </c>
      <c r="I934" s="13" t="s">
        <v>2761</v>
      </c>
    </row>
    <row r="935" spans="1:9" ht="30.75" thickBot="1" x14ac:dyDescent="0.3">
      <c r="A935" s="12" t="s">
        <v>2786</v>
      </c>
      <c r="B935" s="2" t="s">
        <v>2783</v>
      </c>
      <c r="C935" s="3" t="s">
        <v>2831</v>
      </c>
      <c r="D935" s="4">
        <v>0.10599999874830246</v>
      </c>
      <c r="E935" s="4">
        <v>0</v>
      </c>
      <c r="F935" s="2" t="s">
        <v>2787</v>
      </c>
      <c r="G935" s="32">
        <f t="shared" si="19"/>
        <v>0.10599999874830246</v>
      </c>
      <c r="H935" s="2" t="s">
        <v>2788</v>
      </c>
      <c r="I935" s="13" t="s">
        <v>2761</v>
      </c>
    </row>
    <row r="936" spans="1:9" ht="30.75" thickBot="1" x14ac:dyDescent="0.3">
      <c r="A936" s="12" t="s">
        <v>2789</v>
      </c>
      <c r="B936" s="2" t="s">
        <v>2783</v>
      </c>
      <c r="C936" s="3" t="s">
        <v>2831</v>
      </c>
      <c r="D936" s="4">
        <v>0.17399999499320984</v>
      </c>
      <c r="E936" s="4">
        <v>0</v>
      </c>
      <c r="F936" s="2" t="s">
        <v>2790</v>
      </c>
      <c r="G936" s="32">
        <f t="shared" si="19"/>
        <v>0.17399999499320984</v>
      </c>
      <c r="H936" s="2" t="s">
        <v>2791</v>
      </c>
      <c r="I936" s="13" t="s">
        <v>2761</v>
      </c>
    </row>
    <row r="937" spans="1:9" ht="30.75" thickBot="1" x14ac:dyDescent="0.3">
      <c r="A937" s="12" t="s">
        <v>2792</v>
      </c>
      <c r="B937" s="2" t="s">
        <v>2783</v>
      </c>
      <c r="C937" s="3" t="s">
        <v>2831</v>
      </c>
      <c r="D937" s="4">
        <v>0.27700001001358032</v>
      </c>
      <c r="E937" s="4">
        <v>0</v>
      </c>
      <c r="F937" s="2" t="s">
        <v>2793</v>
      </c>
      <c r="G937" s="32">
        <f t="shared" si="19"/>
        <v>0.27700001001358032</v>
      </c>
      <c r="H937" s="2" t="s">
        <v>573</v>
      </c>
      <c r="I937" s="13" t="s">
        <v>2761</v>
      </c>
    </row>
    <row r="938" spans="1:9" ht="30.75" thickBot="1" x14ac:dyDescent="0.3">
      <c r="A938" s="12" t="s">
        <v>2794</v>
      </c>
      <c r="B938" s="2" t="s">
        <v>1178</v>
      </c>
      <c r="C938" s="3" t="s">
        <v>2831</v>
      </c>
      <c r="D938" s="4">
        <v>0.39100000262260437</v>
      </c>
      <c r="E938" s="4">
        <v>0</v>
      </c>
      <c r="F938" s="2" t="s">
        <v>2795</v>
      </c>
      <c r="G938" s="32">
        <f t="shared" si="19"/>
        <v>0.39100000262260437</v>
      </c>
      <c r="H938" s="2" t="s">
        <v>837</v>
      </c>
      <c r="I938" s="13" t="s">
        <v>2761</v>
      </c>
    </row>
    <row r="939" spans="1:9" ht="30.75" thickBot="1" x14ac:dyDescent="0.3">
      <c r="A939" s="12" t="s">
        <v>2796</v>
      </c>
      <c r="B939" s="2" t="s">
        <v>2797</v>
      </c>
      <c r="C939" s="3" t="s">
        <v>2831</v>
      </c>
      <c r="D939" s="4">
        <v>0.34200000762939453</v>
      </c>
      <c r="E939" s="4">
        <v>0</v>
      </c>
      <c r="F939" s="2" t="s">
        <v>2798</v>
      </c>
      <c r="G939" s="32">
        <f t="shared" si="19"/>
        <v>0.34200000762939453</v>
      </c>
      <c r="H939" s="2" t="s">
        <v>2799</v>
      </c>
      <c r="I939" s="13" t="s">
        <v>2761</v>
      </c>
    </row>
    <row r="940" spans="1:9" ht="30.75" thickBot="1" x14ac:dyDescent="0.3">
      <c r="A940" s="12" t="s">
        <v>2800</v>
      </c>
      <c r="B940" s="2" t="s">
        <v>308</v>
      </c>
      <c r="C940" s="3" t="s">
        <v>2831</v>
      </c>
      <c r="D940" s="4">
        <v>0.20399999618530273</v>
      </c>
      <c r="E940" s="4">
        <v>0</v>
      </c>
      <c r="F940" s="2" t="s">
        <v>2801</v>
      </c>
      <c r="G940" s="32">
        <f t="shared" si="19"/>
        <v>0.20399999618530273</v>
      </c>
      <c r="H940" s="2" t="s">
        <v>2802</v>
      </c>
      <c r="I940" s="13" t="s">
        <v>2761</v>
      </c>
    </row>
    <row r="941" spans="1:9" ht="30.75" thickBot="1" x14ac:dyDescent="0.3">
      <c r="A941" s="12" t="s">
        <v>2803</v>
      </c>
      <c r="B941" s="2" t="s">
        <v>2804</v>
      </c>
      <c r="C941" s="3" t="s">
        <v>2831</v>
      </c>
      <c r="D941" s="4">
        <v>0.96299999952316284</v>
      </c>
      <c r="E941" s="4">
        <v>0</v>
      </c>
      <c r="F941" s="2" t="s">
        <v>2805</v>
      </c>
      <c r="G941" s="32">
        <f t="shared" si="19"/>
        <v>0.96299999952316284</v>
      </c>
      <c r="H941" s="2" t="s">
        <v>117</v>
      </c>
      <c r="I941" s="13" t="s">
        <v>2761</v>
      </c>
    </row>
    <row r="942" spans="1:9" ht="30.75" thickBot="1" x14ac:dyDescent="0.3">
      <c r="A942" s="12" t="s">
        <v>2806</v>
      </c>
      <c r="B942" s="2" t="s">
        <v>2884</v>
      </c>
      <c r="C942" s="3" t="s">
        <v>2831</v>
      </c>
      <c r="D942" s="4">
        <v>0.15099999308586121</v>
      </c>
      <c r="E942" s="4">
        <v>0</v>
      </c>
      <c r="F942" s="2" t="s">
        <v>2807</v>
      </c>
      <c r="G942" s="32">
        <f t="shared" si="19"/>
        <v>0.15099999308586121</v>
      </c>
      <c r="H942" s="2" t="s">
        <v>2808</v>
      </c>
      <c r="I942" s="13" t="s">
        <v>2761</v>
      </c>
    </row>
    <row r="943" spans="1:9" ht="30.75" thickBot="1" x14ac:dyDescent="0.3">
      <c r="A943" s="12" t="s">
        <v>2809</v>
      </c>
      <c r="B943" s="2" t="s">
        <v>2810</v>
      </c>
      <c r="C943" s="3" t="s">
        <v>2831</v>
      </c>
      <c r="D943" s="4">
        <v>0.63500000000000001</v>
      </c>
      <c r="E943" s="4">
        <v>0</v>
      </c>
      <c r="F943" s="2" t="s">
        <v>2811</v>
      </c>
      <c r="G943" s="32">
        <f t="shared" si="19"/>
        <v>0.63500000000000001</v>
      </c>
      <c r="H943" s="2" t="s">
        <v>1275</v>
      </c>
      <c r="I943" s="13" t="s">
        <v>2761</v>
      </c>
    </row>
    <row r="944" spans="1:9" ht="30.75" thickBot="1" x14ac:dyDescent="0.3">
      <c r="A944" s="12" t="s">
        <v>2812</v>
      </c>
      <c r="B944" s="2" t="s">
        <v>2971</v>
      </c>
      <c r="C944" s="3" t="s">
        <v>2831</v>
      </c>
      <c r="D944" s="4">
        <v>0.46799999475479126</v>
      </c>
      <c r="E944" s="4">
        <v>0</v>
      </c>
      <c r="F944" s="2" t="s">
        <v>2813</v>
      </c>
      <c r="G944" s="32">
        <f t="shared" si="19"/>
        <v>0.46799999475479126</v>
      </c>
      <c r="H944" s="2" t="s">
        <v>2814</v>
      </c>
      <c r="I944" s="13" t="s">
        <v>2761</v>
      </c>
    </row>
    <row r="945" spans="1:9" ht="45.75" thickBot="1" x14ac:dyDescent="0.3">
      <c r="A945" s="12" t="s">
        <v>2815</v>
      </c>
      <c r="B945" s="2" t="s">
        <v>2816</v>
      </c>
      <c r="C945" s="3" t="s">
        <v>2831</v>
      </c>
      <c r="D945" s="4">
        <v>0.62599998712539673</v>
      </c>
      <c r="E945" s="4">
        <v>0</v>
      </c>
      <c r="F945" s="2" t="s">
        <v>2817</v>
      </c>
      <c r="G945" s="32">
        <f t="shared" ref="G945:G952" si="20">D945</f>
        <v>0.62599998712539673</v>
      </c>
      <c r="H945" s="2" t="s">
        <v>2818</v>
      </c>
      <c r="I945" s="13" t="s">
        <v>2761</v>
      </c>
    </row>
    <row r="946" spans="1:9" ht="30.75" thickBot="1" x14ac:dyDescent="0.3">
      <c r="A946" s="12" t="s">
        <v>2819</v>
      </c>
      <c r="B946" s="35" t="s">
        <v>3137</v>
      </c>
      <c r="C946" s="3" t="s">
        <v>2831</v>
      </c>
      <c r="D946" s="4">
        <v>5.299999937415123E-2</v>
      </c>
      <c r="E946" s="4">
        <v>0</v>
      </c>
      <c r="F946" s="2" t="s">
        <v>2820</v>
      </c>
      <c r="G946" s="32">
        <f t="shared" si="20"/>
        <v>5.299999937415123E-2</v>
      </c>
      <c r="H946" s="2" t="s">
        <v>182</v>
      </c>
      <c r="I946" s="13" t="s">
        <v>2761</v>
      </c>
    </row>
    <row r="947" spans="1:9" ht="30.75" thickBot="1" x14ac:dyDescent="0.3">
      <c r="A947" s="12" t="s">
        <v>2821</v>
      </c>
      <c r="B947" s="35" t="s">
        <v>3138</v>
      </c>
      <c r="C947" s="3" t="s">
        <v>2831</v>
      </c>
      <c r="D947" s="4">
        <v>8.6000002920627594E-2</v>
      </c>
      <c r="E947" s="4">
        <v>0</v>
      </c>
      <c r="F947" s="2" t="s">
        <v>2822</v>
      </c>
      <c r="G947" s="32">
        <f t="shared" si="20"/>
        <v>8.6000002920627594E-2</v>
      </c>
      <c r="H947" s="2" t="s">
        <v>2823</v>
      </c>
      <c r="I947" s="13" t="s">
        <v>2761</v>
      </c>
    </row>
    <row r="948" spans="1:9" ht="45.75" thickBot="1" x14ac:dyDescent="0.3">
      <c r="A948" s="12" t="s">
        <v>2824</v>
      </c>
      <c r="B948" s="35" t="s">
        <v>3139</v>
      </c>
      <c r="C948" s="3" t="s">
        <v>2831</v>
      </c>
      <c r="D948" s="4">
        <v>0.05</v>
      </c>
      <c r="E948" s="4">
        <v>0</v>
      </c>
      <c r="F948" s="2" t="s">
        <v>3190</v>
      </c>
      <c r="G948" s="32">
        <f t="shared" si="20"/>
        <v>0.05</v>
      </c>
      <c r="H948" s="2" t="s">
        <v>3191</v>
      </c>
      <c r="I948" s="13" t="s">
        <v>2761</v>
      </c>
    </row>
    <row r="949" spans="1:9" ht="30.75" thickBot="1" x14ac:dyDescent="0.3">
      <c r="A949" s="12" t="s">
        <v>2839</v>
      </c>
      <c r="B949" s="2" t="s">
        <v>594</v>
      </c>
      <c r="C949" s="3" t="s">
        <v>2831</v>
      </c>
      <c r="D949" s="4">
        <v>0.77700000000000002</v>
      </c>
      <c r="E949" s="4">
        <v>0</v>
      </c>
      <c r="F949" s="2" t="s">
        <v>2840</v>
      </c>
      <c r="G949" s="32">
        <f t="shared" si="20"/>
        <v>0.77700000000000002</v>
      </c>
      <c r="H949" s="2" t="s">
        <v>2841</v>
      </c>
      <c r="I949" s="13" t="s">
        <v>2836</v>
      </c>
    </row>
    <row r="950" spans="1:9" ht="30.75" thickBot="1" x14ac:dyDescent="0.3">
      <c r="A950" s="12" t="s">
        <v>2842</v>
      </c>
      <c r="B950" s="2" t="s">
        <v>2843</v>
      </c>
      <c r="C950" s="3" t="s">
        <v>2831</v>
      </c>
      <c r="D950" s="4">
        <v>0.32200000000000001</v>
      </c>
      <c r="E950" s="4">
        <v>0</v>
      </c>
      <c r="F950" s="2" t="s">
        <v>2845</v>
      </c>
      <c r="G950" s="32">
        <f t="shared" si="20"/>
        <v>0.32200000000000001</v>
      </c>
      <c r="H950" s="2" t="s">
        <v>2844</v>
      </c>
      <c r="I950" s="13" t="s">
        <v>2836</v>
      </c>
    </row>
    <row r="951" spans="1:9" ht="30.75" thickBot="1" x14ac:dyDescent="0.3">
      <c r="A951" s="12" t="s">
        <v>2846</v>
      </c>
      <c r="B951" s="2" t="s">
        <v>2847</v>
      </c>
      <c r="C951" s="3" t="s">
        <v>2831</v>
      </c>
      <c r="D951" s="4">
        <v>0.5</v>
      </c>
      <c r="E951" s="4">
        <v>0</v>
      </c>
      <c r="F951" s="2" t="s">
        <v>2848</v>
      </c>
      <c r="G951" s="32">
        <f t="shared" si="20"/>
        <v>0.5</v>
      </c>
      <c r="H951" s="2" t="s">
        <v>2849</v>
      </c>
      <c r="I951" s="13" t="s">
        <v>2836</v>
      </c>
    </row>
    <row r="952" spans="1:9" ht="30.75" thickBot="1" x14ac:dyDescent="0.3">
      <c r="A952" s="37" t="s">
        <v>2850</v>
      </c>
      <c r="B952" s="38" t="s">
        <v>2851</v>
      </c>
      <c r="C952" s="39" t="s">
        <v>2831</v>
      </c>
      <c r="D952" s="40">
        <v>0.27300000000000002</v>
      </c>
      <c r="E952" s="40">
        <v>0</v>
      </c>
      <c r="F952" s="38" t="s">
        <v>2852</v>
      </c>
      <c r="G952" s="32">
        <f t="shared" si="20"/>
        <v>0.27300000000000002</v>
      </c>
      <c r="H952" s="38" t="s">
        <v>2853</v>
      </c>
      <c r="I952" s="41" t="s">
        <v>2836</v>
      </c>
    </row>
    <row r="953" spans="1:9" ht="15.75" thickBot="1" x14ac:dyDescent="0.3">
      <c r="A953" s="71"/>
      <c r="B953" s="119" t="s">
        <v>406</v>
      </c>
      <c r="C953" s="120"/>
      <c r="D953" s="60">
        <f>SUM(D819:D952)</f>
        <v>128.86799987021084</v>
      </c>
      <c r="E953" s="61"/>
      <c r="F953" s="62"/>
      <c r="G953" s="63"/>
      <c r="H953" s="62"/>
      <c r="I953" s="64"/>
    </row>
    <row r="954" spans="1:9" ht="15.75" thickBot="1" x14ac:dyDescent="0.3">
      <c r="A954" s="59"/>
      <c r="B954" s="119" t="s">
        <v>2825</v>
      </c>
      <c r="C954" s="120"/>
      <c r="D954" s="60">
        <f>SUM(D147+D225+D297+D433+D521+D596+D647+D704+D771+D814+D953)</f>
        <v>1120.161999775976</v>
      </c>
      <c r="E954" s="61"/>
      <c r="F954" s="62"/>
      <c r="G954" s="63"/>
      <c r="H954" s="62"/>
      <c r="I954" s="64"/>
    </row>
    <row r="956" spans="1:9" ht="15.75" x14ac:dyDescent="0.25">
      <c r="A956" s="117" t="s">
        <v>3153</v>
      </c>
      <c r="B956" s="117"/>
      <c r="C956" s="117"/>
      <c r="D956" s="117"/>
      <c r="E956" s="117"/>
      <c r="F956" s="117"/>
      <c r="G956" s="117"/>
      <c r="H956" s="117"/>
      <c r="I956" s="117"/>
    </row>
    <row r="957" spans="1:9" ht="15.75" thickBot="1" x14ac:dyDescent="0.3">
      <c r="A957" s="110"/>
      <c r="B957"/>
      <c r="C957"/>
      <c r="D957" s="49"/>
      <c r="E957"/>
      <c r="F957"/>
      <c r="G957" s="49"/>
      <c r="H957"/>
      <c r="I957"/>
    </row>
    <row r="958" spans="1:9" ht="26.25" thickBot="1" x14ac:dyDescent="0.3">
      <c r="A958" s="85" t="s">
        <v>3154</v>
      </c>
      <c r="B958" s="86" t="s">
        <v>3155</v>
      </c>
      <c r="C958" s="86" t="s">
        <v>2830</v>
      </c>
      <c r="D958" s="87" t="s">
        <v>3156</v>
      </c>
      <c r="E958" s="86"/>
      <c r="F958" s="86" t="s">
        <v>3157</v>
      </c>
      <c r="G958" s="87"/>
      <c r="H958" s="86" t="s">
        <v>3158</v>
      </c>
      <c r="I958" s="88" t="s">
        <v>8</v>
      </c>
    </row>
    <row r="959" spans="1:9" x14ac:dyDescent="0.25">
      <c r="A959" s="127" t="s">
        <v>3159</v>
      </c>
      <c r="B959" s="130" t="s">
        <v>3160</v>
      </c>
      <c r="C959" s="133" t="s">
        <v>3161</v>
      </c>
      <c r="D959" s="32">
        <v>98.44</v>
      </c>
      <c r="E959" s="32"/>
      <c r="F959" s="130" t="s">
        <v>3162</v>
      </c>
      <c r="G959" s="32"/>
      <c r="H959" s="130" t="s">
        <v>3163</v>
      </c>
      <c r="I959" s="136" t="s">
        <v>1767</v>
      </c>
    </row>
    <row r="960" spans="1:9" x14ac:dyDescent="0.25">
      <c r="A960" s="128"/>
      <c r="B960" s="131"/>
      <c r="C960" s="134"/>
      <c r="D960" s="4">
        <v>55.86</v>
      </c>
      <c r="E960" s="1"/>
      <c r="F960" s="131"/>
      <c r="G960" s="4"/>
      <c r="H960" s="131"/>
      <c r="I960" s="137"/>
    </row>
    <row r="961" spans="1:9" x14ac:dyDescent="0.25">
      <c r="A961" s="128"/>
      <c r="B961" s="131"/>
      <c r="C961" s="134"/>
      <c r="D961" s="4">
        <v>37.31</v>
      </c>
      <c r="E961" s="1"/>
      <c r="F961" s="131"/>
      <c r="G961" s="4"/>
      <c r="H961" s="131"/>
      <c r="I961" s="137"/>
    </row>
    <row r="962" spans="1:9" ht="15.75" thickBot="1" x14ac:dyDescent="0.3">
      <c r="A962" s="129"/>
      <c r="B962" s="132"/>
      <c r="C962" s="135"/>
      <c r="D962" s="57">
        <v>186.76</v>
      </c>
      <c r="E962" s="89"/>
      <c r="F962" s="132"/>
      <c r="G962" s="57"/>
      <c r="H962" s="132"/>
      <c r="I962" s="138"/>
    </row>
  </sheetData>
  <mergeCells count="33">
    <mergeCell ref="A956:I956"/>
    <mergeCell ref="A959:A962"/>
    <mergeCell ref="B959:B962"/>
    <mergeCell ref="C959:C962"/>
    <mergeCell ref="F959:F962"/>
    <mergeCell ref="H959:H962"/>
    <mergeCell ref="I959:I962"/>
    <mergeCell ref="A10:I10"/>
    <mergeCell ref="B954:C954"/>
    <mergeCell ref="A11:I11"/>
    <mergeCell ref="A773:I773"/>
    <mergeCell ref="A816:I816"/>
    <mergeCell ref="B147:C147"/>
    <mergeCell ref="B225:C225"/>
    <mergeCell ref="B297:C297"/>
    <mergeCell ref="B433:C433"/>
    <mergeCell ref="B596:C596"/>
    <mergeCell ref="B704:C704"/>
    <mergeCell ref="B771:C771"/>
    <mergeCell ref="B814:C814"/>
    <mergeCell ref="A598:I598"/>
    <mergeCell ref="A649:I649"/>
    <mergeCell ref="A706:I706"/>
    <mergeCell ref="A435:I435"/>
    <mergeCell ref="A523:I523"/>
    <mergeCell ref="A13:I13"/>
    <mergeCell ref="A149:I149"/>
    <mergeCell ref="B953:C953"/>
    <mergeCell ref="K19:P19"/>
    <mergeCell ref="K18:P18"/>
    <mergeCell ref="K17:P17"/>
    <mergeCell ref="A227:I227"/>
    <mergeCell ref="A299:I299"/>
  </mergeCells>
  <phoneticPr fontId="7" type="noConversion"/>
  <printOptions horizontalCentered="1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Sheet1</vt:lpstr>
      <vt:lpstr>Sheet1!_Hlk129849406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Jurgita Zalieckienė</dc:creator>
  <cp:lastModifiedBy>Andrius Kuzmauskas</cp:lastModifiedBy>
  <cp:lastPrinted>2025-06-03T04:58:37Z</cp:lastPrinted>
  <dcterms:created xsi:type="dcterms:W3CDTF">2018-08-21T10:39:11Z</dcterms:created>
  <dcterms:modified xsi:type="dcterms:W3CDTF">2025-06-13T12:19:23Z</dcterms:modified>
</cp:coreProperties>
</file>