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tūkst.Eur'!$B$1:$U$67</definedName>
  </definedNames>
  <calcPr calcId="152511"/>
</workbook>
</file>

<file path=xl/calcChain.xml><?xml version="1.0" encoding="utf-8"?>
<calcChain xmlns="http://schemas.openxmlformats.org/spreadsheetml/2006/main">
  <c r="R41" i="2" l="1"/>
  <c r="R42" i="2"/>
  <c r="O41" i="2"/>
  <c r="N41" i="2"/>
  <c r="N42" i="2"/>
  <c r="K41" i="2"/>
  <c r="K42" i="2"/>
  <c r="J41" i="2"/>
  <c r="K35" i="2"/>
  <c r="K36" i="2"/>
  <c r="L35" i="2"/>
  <c r="L36" i="2"/>
  <c r="M35" i="2"/>
  <c r="M36" i="2"/>
  <c r="J35" i="2"/>
  <c r="S30" i="2"/>
  <c r="S31" i="2"/>
  <c r="T30" i="2"/>
  <c r="T31" i="2"/>
  <c r="R30" i="2"/>
  <c r="R31" i="2"/>
  <c r="O30" i="2"/>
  <c r="P30" i="2"/>
  <c r="P31" i="2"/>
  <c r="N30" i="2"/>
  <c r="N31" i="2"/>
  <c r="K30" i="2"/>
  <c r="K31" i="2"/>
  <c r="L30" i="2"/>
  <c r="L31" i="2"/>
  <c r="J30" i="2"/>
  <c r="J31" i="2"/>
  <c r="U57" i="2"/>
  <c r="T57" i="2"/>
  <c r="S57" i="2"/>
  <c r="R57" i="2"/>
  <c r="U36" i="2"/>
  <c r="U65" i="2"/>
  <c r="U66" i="2"/>
  <c r="T65" i="2"/>
  <c r="T66" i="2"/>
  <c r="S65" i="2"/>
  <c r="S66" i="2"/>
  <c r="R65" i="2"/>
  <c r="R66" i="2"/>
  <c r="U60" i="2"/>
  <c r="U61" i="2"/>
  <c r="T60" i="2"/>
  <c r="S60" i="2"/>
  <c r="R60" i="2"/>
  <c r="U45" i="2"/>
  <c r="U48" i="2"/>
  <c r="U49" i="2"/>
  <c r="T45" i="2"/>
  <c r="T48" i="2"/>
  <c r="T49" i="2"/>
  <c r="S48" i="2"/>
  <c r="S49" i="2"/>
  <c r="R48" i="2"/>
  <c r="R49" i="2"/>
  <c r="U39" i="2"/>
  <c r="U41" i="2"/>
  <c r="U42" i="2"/>
  <c r="T39" i="2"/>
  <c r="T41" i="2"/>
  <c r="T42" i="2"/>
  <c r="S41" i="2"/>
  <c r="S42" i="2"/>
  <c r="U35" i="2"/>
  <c r="T36" i="2"/>
  <c r="S36" i="2"/>
  <c r="R36" i="2"/>
  <c r="U18" i="2"/>
  <c r="U30" i="2"/>
  <c r="U31" i="2"/>
  <c r="O65" i="2"/>
  <c r="O66" i="2"/>
  <c r="P65" i="2"/>
  <c r="P66" i="2"/>
  <c r="Q65" i="2"/>
  <c r="Q66" i="2"/>
  <c r="N65" i="2"/>
  <c r="N66" i="2"/>
  <c r="O60" i="2"/>
  <c r="P60" i="2"/>
  <c r="Q60" i="2"/>
  <c r="N60" i="2"/>
  <c r="O57" i="2"/>
  <c r="O61" i="2"/>
  <c r="P57" i="2"/>
  <c r="P61" i="2"/>
  <c r="Q57" i="2"/>
  <c r="Q61" i="2"/>
  <c r="N57" i="2"/>
  <c r="N61" i="2"/>
  <c r="O48" i="2"/>
  <c r="O49" i="2"/>
  <c r="P45" i="2"/>
  <c r="P48" i="2"/>
  <c r="P49" i="2"/>
  <c r="Q45" i="2"/>
  <c r="Q48" i="2"/>
  <c r="Q49" i="2"/>
  <c r="N48" i="2"/>
  <c r="N49" i="2"/>
  <c r="K48" i="2"/>
  <c r="K49" i="2"/>
  <c r="J48" i="2"/>
  <c r="J49" i="2"/>
  <c r="O42" i="2"/>
  <c r="P39" i="2"/>
  <c r="P41" i="2"/>
  <c r="P42" i="2"/>
  <c r="Q39" i="2"/>
  <c r="Q41" i="2"/>
  <c r="Q42" i="2"/>
  <c r="O36" i="2"/>
  <c r="O35" i="2"/>
  <c r="P35" i="2"/>
  <c r="Q36" i="2"/>
  <c r="N36" i="2"/>
  <c r="O31" i="2"/>
  <c r="Q18" i="2"/>
  <c r="K65" i="2"/>
  <c r="K66" i="2"/>
  <c r="L65" i="2"/>
  <c r="L66" i="2"/>
  <c r="M65" i="2"/>
  <c r="M66" i="2"/>
  <c r="J65" i="2"/>
  <c r="J66" i="2"/>
  <c r="M57" i="2"/>
  <c r="L57" i="2"/>
  <c r="K57" i="2"/>
  <c r="J57" i="2"/>
  <c r="M60" i="2"/>
  <c r="M61" i="2"/>
  <c r="L60" i="2"/>
  <c r="K60" i="2"/>
  <c r="J60" i="2"/>
  <c r="L45" i="2"/>
  <c r="L48" i="2"/>
  <c r="L49" i="2"/>
  <c r="M45" i="2"/>
  <c r="M48" i="2"/>
  <c r="M49" i="2"/>
  <c r="L39" i="2"/>
  <c r="L41" i="2"/>
  <c r="L42" i="2"/>
  <c r="M39" i="2"/>
  <c r="M41" i="2"/>
  <c r="M42" i="2"/>
  <c r="J42" i="2"/>
  <c r="M18" i="2"/>
  <c r="M30" i="2"/>
  <c r="M31" i="2"/>
  <c r="J36" i="2"/>
  <c r="Q35" i="2"/>
  <c r="P36" i="2"/>
  <c r="Q30" i="2"/>
  <c r="Q31" i="2"/>
  <c r="R35" i="2"/>
  <c r="N35" i="2"/>
  <c r="S35" i="2"/>
  <c r="T35" i="2"/>
  <c r="T61" i="2"/>
  <c r="J61" i="2"/>
  <c r="J67" i="2"/>
  <c r="S61" i="2"/>
  <c r="K61" i="2"/>
  <c r="O67" i="2"/>
  <c r="R61" i="2"/>
  <c r="L61" i="2"/>
  <c r="T67" i="2"/>
  <c r="L67" i="2"/>
  <c r="N67" i="2"/>
  <c r="K67" i="2"/>
  <c r="P67" i="2"/>
  <c r="S67" i="2"/>
  <c r="Q67" i="2"/>
  <c r="M67" i="2"/>
  <c r="U67" i="2"/>
  <c r="R67" i="2"/>
</calcChain>
</file>

<file path=xl/sharedStrings.xml><?xml version="1.0" encoding="utf-8"?>
<sst xmlns="http://schemas.openxmlformats.org/spreadsheetml/2006/main" count="226" uniqueCount="71">
  <si>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</si>
  <si>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</si>
  <si>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</si>
  <si>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</si>
  <si>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</si>
  <si>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</si>
  <si>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</si>
  <si>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</si>
  <si>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</si>
  <si>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</si>
  <si>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</si>
  <si>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Finansavimo šaltinis</t>
  </si>
  <si>
    <t>Iš viso uždaviniui:</t>
  </si>
  <si>
    <t>Iš viso tikslui:</t>
  </si>
  <si>
    <t>Iš viso  programai:</t>
  </si>
  <si>
    <t>01</t>
  </si>
  <si>
    <t>02</t>
  </si>
  <si>
    <t>03</t>
  </si>
  <si>
    <t>04</t>
  </si>
  <si>
    <t>06</t>
  </si>
  <si>
    <t>05</t>
  </si>
  <si>
    <t>07 PROGRAMA. APLINKOS IR KRAŠTOVAIZDŽIO APSAUGOS IR ŽEMĖS ŪKIO PLĖTRA</t>
  </si>
  <si>
    <t>Konkurencingo žemės ūkio kūrimas</t>
  </si>
  <si>
    <t>Koordinuoti funkcijų vykdymą žemės ūkio srityje</t>
  </si>
  <si>
    <t xml:space="preserve">Žemės ūkio funkcijoms atlikti     </t>
  </si>
  <si>
    <t>Žemės ūkio naudmenų ir pasėlių deklaracijų priėmimas ŽŪIKVC  PRIS sistemoje</t>
  </si>
  <si>
    <t>Traktorių, savaeigių važiuoklių, traktorinių priekabų ir kelių tiesimo mašinų registravimas ir techninė apžiūra</t>
  </si>
  <si>
    <t>Kanopinių ir medžiojamųjų  žvėrių žemės ūkiui padarytos žalos nustatymas</t>
  </si>
  <si>
    <t>Žemės ūkio funkcijų administravimas (ūkininkų ūkių įregistravimo paslaugos)</t>
  </si>
  <si>
    <t>Gerinti žemės ūkio produkcijos gamybos sąlygas, koordinuoti bei saugoti melioruotų žemių fondą</t>
  </si>
  <si>
    <t>Užtikrinti melioracijos įrenginių hidrotechnikos statinių normalų funkcionavimą ir išsaugoti žemės ūkiui tinkamą nusausintų žemių būklę</t>
  </si>
  <si>
    <t>Žemės ūkio ir kaimo 
bendruomenių projektų finansavimas</t>
  </si>
  <si>
    <t>Asociacijų įregistravimui , parengtiems investiciniams projektams finansuoti,  mokymams. Rajono renginių, konkursų , susijusių  su žemės ūkio ir kitomis bendruomenių veiklomis organizavimo finansavimas, bendruomenių patalpų draudimo išlaidų  kompensavimas</t>
  </si>
  <si>
    <t>Sudaryti sąlygas Alytaus rajono gyventojams saugiai ir tvarkingai atsikratyti buityje susidarančių atliekų</t>
  </si>
  <si>
    <t xml:space="preserve">Komunalinių atliekų surinkimas ir transportavimas iš Alytaus rajono savivaldybės atliekų turėtojų </t>
  </si>
  <si>
    <t>Atliekų tvarkymo programa</t>
  </si>
  <si>
    <t xml:space="preserve">Komunalinių atliekų surinkimas ir transportavimas šalinti regioniniame sąvartyne </t>
  </si>
  <si>
    <t>Komunalinių atliekų šalinimas (UAB ARATC)</t>
  </si>
  <si>
    <t>Užtikrinti gamtinės aplinkos išsaugojimą</t>
  </si>
  <si>
    <t>Vykdyti biologinės įvairovės ir gamtos apsaugą, mažinti aplinkos teršimą, priemonėmis, kuriomis kompensuojama aplinkai padaryta žala</t>
  </si>
  <si>
    <t>Savivaldybės aplinkos apsaugos rėmimo specialioji programa</t>
  </si>
  <si>
    <t>Alytaus rajono savivaldybės specialios visuomenės sveikatos programos rėmimas</t>
  </si>
  <si>
    <t>Priemonėms, numatytoms Lietuvos Respublikos medžioklės įstatyme, kurios pagal LR savivaldybės aplinkos apsaugos rėmimo specialiosios programos įstatymą gali būti finansuojamos šios programos lėšomis</t>
  </si>
  <si>
    <t>Užtikrinti tinkamą kapinių priežiūrą, prižiūrėti ir tvarkyti bendrojo naudojimo objektus</t>
  </si>
  <si>
    <t>Sanitarija ir aplinkos
 tvarkymas</t>
  </si>
  <si>
    <t>Formuoti ir įgyvendinti gamtos apsaugos ir atliekų tvarkymo programų politiką bei atlikti visus veiksmus susijusius su rajono aplinkos ir kraštovaizdžio apsauga</t>
  </si>
  <si>
    <t xml:space="preserve">Aplinkos apsaugos specialisto
 veiklos organizavimas </t>
  </si>
  <si>
    <t>Prašymų, dokumentų dėl išmokų ir kompensacijų priėmimas, kaupimas bei registravimas. Įsakymų projektų ir sprendimų pagal kuruojamas sritis ruošimas</t>
  </si>
  <si>
    <t>Dalies draudimo įmokų ir palūkanų kompensavimo paraiškų administravimas</t>
  </si>
  <si>
    <t>Supirktos žemės ūkio produkcijos kvotų skirstymas,  pieno gamybos deklaracijų priėmimas, prašymų dėl pasėliams padarytos žalos, palūkanų, draudimo įmokų kompensavimas</t>
  </si>
  <si>
    <t>Melioracijos įrenginių remontas  ir priežiūra</t>
  </si>
  <si>
    <t xml:space="preserve">Ūkininkų ūkių, žemės ūkio valdų registravimas/atnaujinimas  VĮ ŽŪIKVC registre.  Metodinės pagalbos ūkininkams teikimas </t>
  </si>
  <si>
    <t>Melioracijos ir hidrotechnikos statinių valdymas ir naudojimas</t>
  </si>
  <si>
    <t xml:space="preserve">Įsakymų projektų, sprendimų projektų tarybai rengimas </t>
  </si>
  <si>
    <t>07</t>
  </si>
  <si>
    <t>D</t>
  </si>
  <si>
    <t>SB</t>
  </si>
  <si>
    <t>188718528</t>
  </si>
  <si>
    <t>A15</t>
  </si>
  <si>
    <t>A7</t>
  </si>
  <si>
    <t>Plėtoti asociacijų, bendruomenių veiklą ir jų kūrimąsi, skatinti paklausių, netradicinių žemės ūkio produktų gamybos plėtrą, skatinti verslą kaime, remti 
bendruomenių iniciatyvas</t>
  </si>
  <si>
    <t>Privalomųjų biologinio saugumo priemonių neversliniuose kiaulininkystės ūkiuose taikymo įvertinimo ir sklaidos apie afrikinį kiaulių marą organizavimo išlaidoms</t>
  </si>
  <si>
    <t xml:space="preserve"> PROGRAMOS 2017 – ŲJŲ METŲ ĮGYVENDINIMO ATASKAITA</t>
  </si>
  <si>
    <t>LĖŠŲ RODIKLIAI</t>
  </si>
  <si>
    <t>1 lentelė</t>
  </si>
  <si>
    <t>tūkst. Eur</t>
  </si>
  <si>
    <t xml:space="preserve">Alytaus rajono savivaldybės 
2017 – 2019 metų strateginio veiklos plano įgyvendinimo
 2017 metais ataskaitos
13 priedas
</t>
  </si>
  <si>
    <t>APLINKOS IR KRAŠTOVAIZDŽIO APSAUGOS IR ŽEMĖS ŪKIO PLĖTROS</t>
  </si>
  <si>
    <t>2017-iems metams patvirtintas 
asignavimų planas</t>
  </si>
  <si>
    <t>2017-ųjų metų patikslintas 
asignavimų planas</t>
  </si>
  <si>
    <t>2017-aisiais metais panaudotos
 lėšos (kasinės išlaidos)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</si>
</sst>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7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1" fillId="0" borderId="0"/>
    <xf numFmtId="0" fontId="22" fillId="0" borderId="0"/>
    <xf numFmtId="164" fontId="17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3" fillId="0" borderId="0"/>
    <xf numFmtId="0" fontId="23" fillId="0" borderId="0"/>
    <xf numFmtId="0" fontId="17" fillId="23" borderId="4" applyNumberFormat="0" applyAlignment="0" applyProtection="0"/>
  </cellStyleXfs>
  <cellXfs count="307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 wrapText="1"/>
    </xf>
    <xf numFmtId="49" fontId="15" fillId="8" borderId="6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center"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165" fontId="15" fillId="4" borderId="7" xfId="0" applyNumberFormat="1" applyFont="1" applyFill="1" applyBorder="1" applyAlignment="1">
      <alignment horizontal="center" vertical="top"/>
    </xf>
    <xf numFmtId="165" fontId="15" fillId="4" borderId="8" xfId="0" applyNumberFormat="1" applyFont="1" applyFill="1" applyBorder="1" applyAlignment="1">
      <alignment horizontal="center" vertical="top"/>
    </xf>
    <xf numFmtId="49" fontId="14" fillId="24" borderId="9" xfId="0" applyNumberFormat="1" applyFont="1" applyFill="1" applyBorder="1" applyAlignment="1">
      <alignment horizontal="center" vertical="top"/>
    </xf>
    <xf numFmtId="49" fontId="15" fillId="24" borderId="9" xfId="0" applyNumberFormat="1" applyFont="1" applyFill="1" applyBorder="1" applyAlignment="1">
      <alignment horizontal="right" vertical="top"/>
    </xf>
    <xf numFmtId="165" fontId="15" fillId="8" borderId="10" xfId="0" applyNumberFormat="1" applyFont="1" applyFill="1" applyBorder="1" applyAlignment="1">
      <alignment horizontal="center" vertical="top"/>
    </xf>
    <xf numFmtId="165" fontId="15" fillId="8" borderId="11" xfId="0" applyNumberFormat="1" applyFont="1" applyFill="1" applyBorder="1" applyAlignment="1">
      <alignment horizontal="center" vertical="top"/>
    </xf>
    <xf numFmtId="0" fontId="12" fillId="0" borderId="16" xfId="0" applyFont="1" applyBorder="1" applyAlignment="1">
      <alignment horizontal="center" vertical="center" textRotation="90" wrapText="1"/>
    </xf>
    <xf numFmtId="0" fontId="12" fillId="0" borderId="16" xfId="0" applyFont="1" applyFill="1" applyBorder="1" applyAlignment="1">
      <alignment horizontal="center" vertical="center" textRotation="90" wrapText="1"/>
    </xf>
    <xf numFmtId="165" fontId="15" fillId="4" borderId="17" xfId="0" applyNumberFormat="1" applyFont="1" applyFill="1" applyBorder="1" applyAlignment="1">
      <alignment horizontal="center" vertical="top"/>
    </xf>
    <xf numFmtId="49" fontId="14" fillId="26" borderId="0" xfId="0" applyNumberFormat="1" applyFont="1" applyFill="1" applyBorder="1" applyAlignment="1">
      <alignment horizontal="center" vertical="top"/>
    </xf>
    <xf numFmtId="49" fontId="15" fillId="26" borderId="0" xfId="0" applyNumberFormat="1" applyFont="1" applyFill="1" applyBorder="1" applyAlignment="1">
      <alignment horizontal="right" vertical="top"/>
    </xf>
    <xf numFmtId="165" fontId="14" fillId="26" borderId="0" xfId="0" applyNumberFormat="1" applyFont="1" applyFill="1" applyBorder="1" applyAlignment="1">
      <alignment horizontal="center" vertical="top"/>
    </xf>
    <xf numFmtId="0" fontId="10" fillId="27" borderId="0" xfId="0" applyFont="1" applyFill="1" applyBorder="1" applyAlignment="1">
      <alignment vertical="top"/>
    </xf>
    <xf numFmtId="165" fontId="15" fillId="8" borderId="9" xfId="0" applyNumberFormat="1" applyFont="1" applyFill="1" applyBorder="1" applyAlignment="1">
      <alignment horizontal="right" vertical="top"/>
    </xf>
    <xf numFmtId="165" fontId="15" fillId="8" borderId="18" xfId="0" applyNumberFormat="1" applyFont="1" applyFill="1" applyBorder="1" applyAlignment="1">
      <alignment horizontal="center" vertical="top"/>
    </xf>
    <xf numFmtId="165" fontId="15" fillId="8" borderId="19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right" vertical="top"/>
    </xf>
    <xf numFmtId="165" fontId="15" fillId="4" borderId="10" xfId="0" applyNumberFormat="1" applyFont="1" applyFill="1" applyBorder="1" applyAlignment="1">
      <alignment horizontal="center" vertical="top"/>
    </xf>
    <xf numFmtId="165" fontId="15" fillId="4" borderId="11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49" fontId="15" fillId="8" borderId="9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left" vertical="top" wrapText="1"/>
    </xf>
    <xf numFmtId="49" fontId="15" fillId="0" borderId="20" xfId="0" applyNumberFormat="1" applyFont="1" applyBorder="1" applyAlignment="1">
      <alignment horizontal="center" vertical="top"/>
    </xf>
    <xf numFmtId="0" fontId="12" fillId="0" borderId="12" xfId="0" applyFont="1" applyFill="1" applyBorder="1" applyAlignment="1">
      <alignment horizontal="left" vertical="top" wrapText="1"/>
    </xf>
    <xf numFmtId="165" fontId="12" fillId="0" borderId="12" xfId="0" applyNumberFormat="1" applyFont="1" applyFill="1" applyBorder="1" applyAlignment="1">
      <alignment vertical="top"/>
    </xf>
    <xf numFmtId="165" fontId="12" fillId="0" borderId="12" xfId="0" applyNumberFormat="1" applyFont="1" applyFill="1" applyBorder="1" applyAlignment="1">
      <alignment horizontal="center" vertical="top"/>
    </xf>
    <xf numFmtId="165" fontId="12" fillId="25" borderId="12" xfId="0" applyNumberFormat="1" applyFont="1" applyFill="1" applyBorder="1" applyAlignment="1">
      <alignment horizontal="center" vertical="top"/>
    </xf>
    <xf numFmtId="49" fontId="15" fillId="0" borderId="12" xfId="0" applyNumberFormat="1" applyFont="1" applyFill="1" applyBorder="1" applyAlignment="1">
      <alignment horizontal="left" vertical="top"/>
    </xf>
    <xf numFmtId="49" fontId="15" fillId="0" borderId="13" xfId="0" applyNumberFormat="1" applyFont="1" applyFill="1" applyBorder="1" applyAlignment="1">
      <alignment horizontal="left" vertical="top"/>
    </xf>
    <xf numFmtId="49" fontId="15" fillId="4" borderId="9" xfId="0" applyNumberFormat="1" applyFont="1" applyFill="1" applyBorder="1" applyAlignment="1">
      <alignment horizontal="center" vertical="top"/>
    </xf>
    <xf numFmtId="49" fontId="15" fillId="0" borderId="21" xfId="0" applyNumberFormat="1" applyFont="1" applyFill="1" applyBorder="1" applyAlignment="1">
      <alignment horizontal="center" vertical="top"/>
    </xf>
    <xf numFmtId="49" fontId="15" fillId="0" borderId="22" xfId="0" applyNumberFormat="1" applyFont="1" applyFill="1" applyBorder="1" applyAlignment="1">
      <alignment horizontal="left" vertical="top"/>
    </xf>
    <xf numFmtId="49" fontId="15" fillId="0" borderId="23" xfId="0" applyNumberFormat="1" applyFont="1" applyBorder="1" applyAlignment="1">
      <alignment horizontal="center" vertical="top"/>
    </xf>
    <xf numFmtId="49" fontId="15" fillId="0" borderId="24" xfId="0" applyNumberFormat="1" applyFont="1" applyBorder="1" applyAlignment="1">
      <alignment horizontal="center" vertical="top"/>
    </xf>
    <xf numFmtId="49" fontId="12" fillId="0" borderId="25" xfId="0" applyNumberFormat="1" applyFont="1" applyBorder="1" applyAlignment="1">
      <alignment horizontal="center" vertical="top"/>
    </xf>
    <xf numFmtId="165" fontId="12" fillId="0" borderId="24" xfId="0" applyNumberFormat="1" applyFont="1" applyFill="1" applyBorder="1" applyAlignment="1">
      <alignment vertical="top"/>
    </xf>
    <xf numFmtId="165" fontId="12" fillId="0" borderId="13" xfId="0" applyNumberFormat="1" applyFont="1" applyFill="1" applyBorder="1" applyAlignment="1">
      <alignment horizontal="center" vertical="top"/>
    </xf>
    <xf numFmtId="165" fontId="12" fillId="25" borderId="24" xfId="0" applyNumberFormat="1" applyFont="1" applyFill="1" applyBorder="1" applyAlignment="1">
      <alignment horizontal="center" vertical="top"/>
    </xf>
    <xf numFmtId="49" fontId="15" fillId="0" borderId="26" xfId="0" applyNumberFormat="1" applyFont="1" applyFill="1" applyBorder="1" applyAlignment="1">
      <alignment horizontal="center" vertical="top"/>
    </xf>
    <xf numFmtId="0" fontId="12" fillId="0" borderId="14" xfId="0" applyFont="1" applyBorder="1" applyAlignment="1">
      <alignment horizontal="left" vertical="top" wrapText="1"/>
    </xf>
    <xf numFmtId="49" fontId="15" fillId="0" borderId="27" xfId="0" applyNumberFormat="1" applyFont="1" applyFill="1" applyBorder="1" applyAlignment="1">
      <alignment horizontal="left" vertical="top" wrapText="1"/>
    </xf>
    <xf numFmtId="49" fontId="14" fillId="4" borderId="6" xfId="0" applyNumberFormat="1" applyFont="1" applyFill="1" applyBorder="1" applyAlignment="1">
      <alignment horizontal="center" vertical="top"/>
    </xf>
    <xf numFmtId="49" fontId="15" fillId="0" borderId="25" xfId="0" applyNumberFormat="1" applyFont="1" applyFill="1" applyBorder="1" applyAlignment="1">
      <alignment horizontal="left" vertical="top"/>
    </xf>
    <xf numFmtId="49" fontId="15" fillId="0" borderId="24" xfId="0" applyNumberFormat="1" applyFont="1" applyFill="1" applyBorder="1" applyAlignment="1">
      <alignment horizontal="left" vertical="top"/>
    </xf>
    <xf numFmtId="49" fontId="12" fillId="0" borderId="25" xfId="0" applyNumberFormat="1" applyFont="1" applyFill="1" applyBorder="1" applyAlignment="1">
      <alignment horizontal="center" vertical="top"/>
    </xf>
    <xf numFmtId="165" fontId="12" fillId="0" borderId="24" xfId="0" applyNumberFormat="1" applyFont="1" applyFill="1" applyBorder="1" applyAlignment="1">
      <alignment horizontal="center" vertical="top"/>
    </xf>
    <xf numFmtId="165" fontId="15" fillId="8" borderId="28" xfId="0" applyNumberFormat="1" applyFont="1" applyFill="1" applyBorder="1" applyAlignment="1">
      <alignment horizontal="center" vertical="top"/>
    </xf>
    <xf numFmtId="165" fontId="15" fillId="8" borderId="29" xfId="0" applyNumberFormat="1" applyFont="1" applyFill="1" applyBorder="1" applyAlignment="1">
      <alignment horizontal="center" vertical="top"/>
    </xf>
    <xf numFmtId="165" fontId="15" fillId="4" borderId="28" xfId="0" applyNumberFormat="1" applyFont="1" applyFill="1" applyBorder="1" applyAlignment="1">
      <alignment horizontal="center" vertical="top"/>
    </xf>
    <xf numFmtId="165" fontId="15" fillId="24" borderId="10" xfId="0" applyNumberFormat="1" applyFont="1" applyFill="1" applyBorder="1" applyAlignment="1">
      <alignment horizontal="center" vertical="top"/>
    </xf>
    <xf numFmtId="165" fontId="15" fillId="24" borderId="11" xfId="0" applyNumberFormat="1" applyFont="1" applyFill="1" applyBorder="1" applyAlignment="1">
      <alignment horizontal="center" vertical="top"/>
    </xf>
    <xf numFmtId="165" fontId="15" fillId="24" borderId="28" xfId="0" applyNumberFormat="1" applyFont="1" applyFill="1" applyBorder="1" applyAlignment="1">
      <alignment horizontal="center" vertical="top"/>
    </xf>
    <xf numFmtId="49" fontId="12" fillId="0" borderId="30" xfId="0" applyNumberFormat="1" applyFont="1" applyFill="1" applyBorder="1" applyAlignment="1">
      <alignment horizontal="center" vertical="top"/>
    </xf>
    <xf numFmtId="49" fontId="12" fillId="0" borderId="22" xfId="0" applyNumberFormat="1" applyFont="1" applyFill="1" applyBorder="1" applyAlignment="1">
      <alignment horizontal="center" vertical="top"/>
    </xf>
    <xf numFmtId="49" fontId="16" fillId="0" borderId="22" xfId="0" applyNumberFormat="1" applyFont="1" applyFill="1" applyBorder="1" applyAlignment="1">
      <alignment horizontal="center" vertical="top" textRotation="90"/>
    </xf>
    <xf numFmtId="165" fontId="24" fillId="0" borderId="24" xfId="0" applyNumberFormat="1" applyFont="1" applyFill="1" applyBorder="1" applyAlignment="1">
      <alignment horizontal="center" vertical="top"/>
    </xf>
    <xf numFmtId="165" fontId="24" fillId="0" borderId="12" xfId="0" applyNumberFormat="1" applyFont="1" applyFill="1" applyBorder="1" applyAlignment="1">
      <alignment horizontal="center" vertical="top"/>
    </xf>
    <xf numFmtId="165" fontId="24" fillId="0" borderId="31" xfId="0" applyNumberFormat="1" applyFont="1" applyFill="1" applyBorder="1" applyAlignment="1">
      <alignment horizontal="center" vertical="top"/>
    </xf>
    <xf numFmtId="49" fontId="15" fillId="0" borderId="32" xfId="0" applyNumberFormat="1" applyFont="1" applyFill="1" applyBorder="1" applyAlignment="1">
      <alignment horizontal="left" vertical="top"/>
    </xf>
    <xf numFmtId="49" fontId="15" fillId="0" borderId="33" xfId="0" applyNumberFormat="1" applyFont="1" applyFill="1" applyBorder="1" applyAlignment="1">
      <alignment horizontal="left" vertical="top"/>
    </xf>
    <xf numFmtId="49" fontId="15" fillId="0" borderId="30" xfId="0" applyNumberFormat="1" applyFont="1" applyFill="1" applyBorder="1" applyAlignment="1">
      <alignment horizontal="left" vertical="top"/>
    </xf>
    <xf numFmtId="165" fontId="15" fillId="24" borderId="34" xfId="0" applyNumberFormat="1" applyFont="1" applyFill="1" applyBorder="1" applyAlignment="1">
      <alignment horizontal="center" vertical="top"/>
    </xf>
    <xf numFmtId="49" fontId="15" fillId="8" borderId="35" xfId="0" applyNumberFormat="1" applyFont="1" applyFill="1" applyBorder="1" applyAlignment="1">
      <alignment horizontal="center" vertical="top"/>
    </xf>
    <xf numFmtId="49" fontId="15" fillId="0" borderId="7" xfId="0" applyNumberFormat="1" applyFont="1" applyFill="1" applyBorder="1" applyAlignment="1">
      <alignment horizontal="center" vertical="top"/>
    </xf>
    <xf numFmtId="49" fontId="12" fillId="0" borderId="8" xfId="0" applyNumberFormat="1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left" vertical="top" wrapText="1"/>
    </xf>
    <xf numFmtId="49" fontId="15" fillId="0" borderId="33" xfId="0" applyNumberFormat="1" applyFont="1" applyBorder="1" applyAlignment="1">
      <alignment horizontal="center" vertical="top"/>
    </xf>
    <xf numFmtId="165" fontId="12" fillId="25" borderId="31" xfId="0" applyNumberFormat="1" applyFont="1" applyFill="1" applyBorder="1" applyAlignment="1">
      <alignment horizontal="center" vertical="top"/>
    </xf>
    <xf numFmtId="165" fontId="15" fillId="4" borderId="36" xfId="0" applyNumberFormat="1" applyFont="1" applyFill="1" applyBorder="1" applyAlignment="1">
      <alignment horizontal="center" vertical="top"/>
    </xf>
    <xf numFmtId="165" fontId="15" fillId="8" borderId="37" xfId="0" applyNumberFormat="1" applyFont="1" applyFill="1" applyBorder="1" applyAlignment="1">
      <alignment horizontal="center" vertical="top"/>
    </xf>
    <xf numFmtId="165" fontId="15" fillId="8" borderId="36" xfId="0" applyNumberFormat="1" applyFont="1" applyFill="1" applyBorder="1" applyAlignment="1">
      <alignment horizontal="center" vertical="top"/>
    </xf>
    <xf numFmtId="165" fontId="12" fillId="0" borderId="31" xfId="0" applyNumberFormat="1" applyFont="1" applyFill="1" applyBorder="1" applyAlignment="1">
      <alignment horizontal="center" vertical="top"/>
    </xf>
    <xf numFmtId="49" fontId="15" fillId="0" borderId="31" xfId="0" applyNumberFormat="1" applyFont="1" applyFill="1" applyBorder="1" applyAlignment="1">
      <alignment horizontal="left" vertical="top"/>
    </xf>
    <xf numFmtId="49" fontId="15" fillId="0" borderId="38" xfId="0" applyNumberFormat="1" applyFont="1" applyFill="1" applyBorder="1" applyAlignment="1">
      <alignment horizontal="left" vertical="top"/>
    </xf>
    <xf numFmtId="165" fontId="15" fillId="24" borderId="36" xfId="0" applyNumberFormat="1" applyFont="1" applyFill="1" applyBorder="1" applyAlignment="1">
      <alignment horizontal="center" vertical="top"/>
    </xf>
    <xf numFmtId="49" fontId="15" fillId="4" borderId="39" xfId="0" applyNumberFormat="1" applyFont="1" applyFill="1" applyBorder="1" applyAlignment="1">
      <alignment horizontal="center" vertical="top"/>
    </xf>
    <xf numFmtId="165" fontId="15" fillId="4" borderId="40" xfId="0" applyNumberFormat="1" applyFont="1" applyFill="1" applyBorder="1" applyAlignment="1">
      <alignment horizontal="center" vertical="top"/>
    </xf>
    <xf numFmtId="0" fontId="10" fillId="0" borderId="24" xfId="0" applyFont="1" applyBorder="1" applyAlignment="1">
      <alignment vertical="top"/>
    </xf>
    <xf numFmtId="0" fontId="12" fillId="0" borderId="12" xfId="0" applyFont="1" applyBorder="1" applyAlignment="1">
      <alignment vertical="top"/>
    </xf>
    <xf numFmtId="0" fontId="12" fillId="0" borderId="13" xfId="0" applyFont="1" applyBorder="1" applyAlignment="1">
      <alignment vertical="top"/>
    </xf>
    <xf numFmtId="0" fontId="10" fillId="0" borderId="41" xfId="0" applyFont="1" applyBorder="1" applyAlignment="1">
      <alignment vertical="top"/>
    </xf>
    <xf numFmtId="0" fontId="12" fillId="0" borderId="14" xfId="0" applyFont="1" applyBorder="1" applyAlignment="1">
      <alignment vertical="top"/>
    </xf>
    <xf numFmtId="0" fontId="12" fillId="0" borderId="15" xfId="0" applyFont="1" applyBorder="1" applyAlignment="1">
      <alignment vertical="top"/>
    </xf>
    <xf numFmtId="165" fontId="24" fillId="0" borderId="42" xfId="0" applyNumberFormat="1" applyFont="1" applyFill="1" applyBorder="1" applyAlignment="1">
      <alignment horizontal="center" vertical="top"/>
    </xf>
    <xf numFmtId="165" fontId="24" fillId="0" borderId="43" xfId="0" applyNumberFormat="1" applyFont="1" applyFill="1" applyBorder="1" applyAlignment="1">
      <alignment horizontal="center" vertical="top"/>
    </xf>
    <xf numFmtId="165" fontId="24" fillId="0" borderId="44" xfId="0" applyNumberFormat="1" applyFont="1" applyFill="1" applyBorder="1" applyAlignment="1">
      <alignment horizontal="center" vertical="top"/>
    </xf>
    <xf numFmtId="165" fontId="24" fillId="0" borderId="45" xfId="0" applyNumberFormat="1" applyFont="1" applyFill="1" applyBorder="1" applyAlignment="1">
      <alignment horizontal="center" vertical="top"/>
    </xf>
    <xf numFmtId="165" fontId="24" fillId="0" borderId="26" xfId="0" applyNumberFormat="1" applyFont="1" applyFill="1" applyBorder="1" applyAlignment="1">
      <alignment horizontal="center" vertical="top"/>
    </xf>
    <xf numFmtId="165" fontId="24" fillId="0" borderId="27" xfId="0" applyNumberFormat="1" applyFont="1" applyFill="1" applyBorder="1" applyAlignment="1">
      <alignment horizontal="center" vertical="top"/>
    </xf>
    <xf numFmtId="165" fontId="24" fillId="0" borderId="46" xfId="0" applyNumberFormat="1" applyFont="1" applyFill="1" applyBorder="1" applyAlignment="1">
      <alignment horizontal="center" vertical="top"/>
    </xf>
    <xf numFmtId="49" fontId="24" fillId="0" borderId="25" xfId="0" applyNumberFormat="1" applyFont="1" applyFill="1" applyBorder="1" applyAlignment="1">
      <alignment horizontal="center" vertical="top"/>
    </xf>
    <xf numFmtId="165" fontId="24" fillId="0" borderId="13" xfId="0" applyNumberFormat="1" applyFont="1" applyFill="1" applyBorder="1" applyAlignment="1">
      <alignment horizontal="center" vertical="top"/>
    </xf>
    <xf numFmtId="49" fontId="24" fillId="0" borderId="47" xfId="0" applyNumberFormat="1" applyFont="1" applyFill="1" applyBorder="1" applyAlignment="1">
      <alignment horizontal="center" vertical="top"/>
    </xf>
    <xf numFmtId="165" fontId="25" fillId="0" borderId="26" xfId="0" applyNumberFormat="1" applyFont="1" applyFill="1" applyBorder="1" applyAlignment="1">
      <alignment horizontal="center" vertical="top"/>
    </xf>
    <xf numFmtId="165" fontId="25" fillId="0" borderId="27" xfId="0" applyNumberFormat="1" applyFont="1" applyFill="1" applyBorder="1" applyAlignment="1">
      <alignment horizontal="center" vertical="top"/>
    </xf>
    <xf numFmtId="165" fontId="25" fillId="0" borderId="46" xfId="0" applyNumberFormat="1" applyFont="1" applyFill="1" applyBorder="1" applyAlignment="1">
      <alignment horizontal="center" vertical="top"/>
    </xf>
    <xf numFmtId="49" fontId="26" fillId="0" borderId="48" xfId="0" applyNumberFormat="1" applyFont="1" applyFill="1" applyBorder="1" applyAlignment="1">
      <alignment horizontal="center" vertical="top"/>
    </xf>
    <xf numFmtId="165" fontId="25" fillId="0" borderId="49" xfId="0" applyNumberFormat="1" applyFont="1" applyFill="1" applyBorder="1" applyAlignment="1">
      <alignment horizontal="center" vertical="top"/>
    </xf>
    <xf numFmtId="49" fontId="26" fillId="0" borderId="50" xfId="0" applyNumberFormat="1" applyFont="1" applyFill="1" applyBorder="1" applyAlignment="1">
      <alignment horizontal="center" vertical="top"/>
    </xf>
    <xf numFmtId="165" fontId="24" fillId="0" borderId="51" xfId="0" applyNumberFormat="1" applyFont="1" applyFill="1" applyBorder="1" applyAlignment="1">
      <alignment horizontal="center" vertical="top"/>
    </xf>
    <xf numFmtId="49" fontId="12" fillId="0" borderId="11" xfId="0" applyNumberFormat="1" applyFont="1" applyFill="1" applyBorder="1" applyAlignment="1">
      <alignment horizontal="left" vertical="top" wrapText="1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vertical="top"/>
    </xf>
    <xf numFmtId="0" fontId="19" fillId="0" borderId="0" xfId="0" applyFont="1" applyAlignment="1">
      <alignment vertical="top" wrapText="1"/>
    </xf>
    <xf numFmtId="49" fontId="10" fillId="0" borderId="11" xfId="0" applyNumberFormat="1" applyFont="1" applyFill="1" applyBorder="1" applyAlignment="1">
      <alignment horizontal="center" vertical="top"/>
    </xf>
    <xf numFmtId="49" fontId="10" fillId="0" borderId="11" xfId="0" applyNumberFormat="1" applyFont="1" applyFill="1" applyBorder="1" applyAlignment="1">
      <alignment horizontal="center" vertical="top" textRotation="90"/>
    </xf>
    <xf numFmtId="49" fontId="10" fillId="0" borderId="28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top" textRotation="90"/>
    </xf>
    <xf numFmtId="49" fontId="10" fillId="0" borderId="40" xfId="0" applyNumberFormat="1" applyFont="1" applyFill="1" applyBorder="1" applyAlignment="1">
      <alignment horizontal="center" vertical="top"/>
    </xf>
    <xf numFmtId="49" fontId="10" fillId="0" borderId="43" xfId="0" applyNumberFormat="1" applyFont="1" applyBorder="1" applyAlignment="1">
      <alignment vertical="top" wrapText="1"/>
    </xf>
    <xf numFmtId="49" fontId="10" fillId="0" borderId="43" xfId="0" applyNumberFormat="1" applyFont="1" applyBorder="1" applyAlignment="1">
      <alignment vertical="top" textRotation="90"/>
    </xf>
    <xf numFmtId="49" fontId="10" fillId="0" borderId="44" xfId="0" applyNumberFormat="1" applyFont="1" applyBorder="1" applyAlignment="1">
      <alignment vertical="top"/>
    </xf>
    <xf numFmtId="165" fontId="12" fillId="0" borderId="42" xfId="0" applyNumberFormat="1" applyFont="1" applyFill="1" applyBorder="1" applyAlignment="1">
      <alignment vertical="top"/>
    </xf>
    <xf numFmtId="165" fontId="12" fillId="0" borderId="43" xfId="0" applyNumberFormat="1" applyFont="1" applyFill="1" applyBorder="1" applyAlignment="1">
      <alignment vertical="top"/>
    </xf>
    <xf numFmtId="165" fontId="12" fillId="0" borderId="44" xfId="0" applyNumberFormat="1" applyFont="1" applyFill="1" applyBorder="1" applyAlignment="1">
      <alignment horizontal="center" vertical="top"/>
    </xf>
    <xf numFmtId="165" fontId="12" fillId="25" borderId="42" xfId="0" applyNumberFormat="1" applyFont="1" applyFill="1" applyBorder="1" applyAlignment="1">
      <alignment horizontal="center" vertical="top"/>
    </xf>
    <xf numFmtId="165" fontId="12" fillId="25" borderId="43" xfId="0" applyNumberFormat="1" applyFont="1" applyFill="1" applyBorder="1" applyAlignment="1">
      <alignment horizontal="center" vertical="top"/>
    </xf>
    <xf numFmtId="165" fontId="12" fillId="25" borderId="45" xfId="0" applyNumberFormat="1" applyFont="1" applyFill="1" applyBorder="1" applyAlignment="1">
      <alignment horizontal="center" vertical="top"/>
    </xf>
    <xf numFmtId="0" fontId="10" fillId="0" borderId="42" xfId="0" applyFont="1" applyBorder="1" applyAlignment="1">
      <alignment vertical="top"/>
    </xf>
    <xf numFmtId="0" fontId="12" fillId="0" borderId="43" xfId="0" applyFont="1" applyBorder="1" applyAlignment="1">
      <alignment vertical="top"/>
    </xf>
    <xf numFmtId="0" fontId="12" fillId="0" borderId="44" xfId="0" applyFont="1" applyBorder="1" applyAlignment="1">
      <alignment vertical="top"/>
    </xf>
    <xf numFmtId="49" fontId="10" fillId="0" borderId="12" xfId="0" applyNumberFormat="1" applyFont="1" applyBorder="1" applyAlignment="1">
      <alignment vertical="top" wrapText="1"/>
    </xf>
    <xf numFmtId="49" fontId="10" fillId="0" borderId="12" xfId="0" applyNumberFormat="1" applyFont="1" applyBorder="1" applyAlignment="1">
      <alignment vertical="top" textRotation="90"/>
    </xf>
    <xf numFmtId="49" fontId="10" fillId="0" borderId="13" xfId="0" applyNumberFormat="1" applyFont="1" applyBorder="1" applyAlignment="1">
      <alignment vertical="top"/>
    </xf>
    <xf numFmtId="49" fontId="15" fillId="0" borderId="52" xfId="0" applyNumberFormat="1" applyFont="1" applyBorder="1" applyAlignment="1">
      <alignment horizontal="center" vertical="top"/>
    </xf>
    <xf numFmtId="0" fontId="15" fillId="0" borderId="27" xfId="0" applyFont="1" applyFill="1" applyBorder="1" applyAlignment="1">
      <alignment horizontal="left" vertical="top" wrapText="1"/>
    </xf>
    <xf numFmtId="49" fontId="10" fillId="0" borderId="27" xfId="0" applyNumberFormat="1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 textRotation="90"/>
    </xf>
    <xf numFmtId="49" fontId="24" fillId="0" borderId="48" xfId="0" applyNumberFormat="1" applyFont="1" applyFill="1" applyBorder="1" applyAlignment="1">
      <alignment horizontal="center" vertical="top"/>
    </xf>
    <xf numFmtId="49" fontId="10" fillId="0" borderId="46" xfId="0" applyNumberFormat="1" applyFont="1" applyBorder="1" applyAlignment="1">
      <alignment horizontal="center" vertical="top"/>
    </xf>
    <xf numFmtId="49" fontId="15" fillId="4" borderId="48" xfId="0" applyNumberFormat="1" applyFont="1" applyFill="1" applyBorder="1" applyAlignment="1">
      <alignment horizontal="center" vertical="top"/>
    </xf>
    <xf numFmtId="49" fontId="10" fillId="0" borderId="12" xfId="0" applyNumberFormat="1" applyFont="1" applyBorder="1" applyAlignment="1">
      <alignment horizontal="center" vertical="top" wrapText="1"/>
    </xf>
    <xf numFmtId="49" fontId="10" fillId="0" borderId="12" xfId="0" applyNumberFormat="1" applyFont="1" applyBorder="1" applyAlignment="1">
      <alignment horizontal="center" vertical="top" textRotation="90"/>
    </xf>
    <xf numFmtId="49" fontId="10" fillId="0" borderId="13" xfId="0" applyNumberFormat="1" applyFont="1" applyBorder="1" applyAlignment="1">
      <alignment horizontal="center" vertical="top"/>
    </xf>
    <xf numFmtId="165" fontId="24" fillId="0" borderId="49" xfId="0" applyNumberFormat="1" applyFont="1" applyFill="1" applyBorder="1" applyAlignment="1">
      <alignment horizontal="center" vertical="top"/>
    </xf>
    <xf numFmtId="49" fontId="10" fillId="0" borderId="22" xfId="0" applyNumberFormat="1" applyFont="1" applyFill="1" applyBorder="1" applyAlignment="1">
      <alignment vertical="top"/>
    </xf>
    <xf numFmtId="49" fontId="10" fillId="0" borderId="22" xfId="0" applyNumberFormat="1" applyFont="1" applyFill="1" applyBorder="1" applyAlignment="1">
      <alignment vertical="top" textRotation="90"/>
    </xf>
    <xf numFmtId="49" fontId="10" fillId="0" borderId="30" xfId="0" applyNumberFormat="1" applyFont="1" applyFill="1" applyBorder="1" applyAlignment="1">
      <alignment vertical="top"/>
    </xf>
    <xf numFmtId="49" fontId="10" fillId="0" borderId="8" xfId="0" applyNumberFormat="1" applyFont="1" applyFill="1" applyBorder="1" applyAlignment="1">
      <alignment vertical="top"/>
    </xf>
    <xf numFmtId="49" fontId="10" fillId="0" borderId="8" xfId="0" applyNumberFormat="1" applyFont="1" applyFill="1" applyBorder="1" applyAlignment="1">
      <alignment vertical="top" textRotation="90"/>
    </xf>
    <xf numFmtId="49" fontId="10" fillId="0" borderId="40" xfId="0" applyNumberFormat="1" applyFont="1" applyFill="1" applyBorder="1" applyAlignment="1">
      <alignment vertical="top"/>
    </xf>
    <xf numFmtId="49" fontId="10" fillId="0" borderId="43" xfId="0" applyNumberFormat="1" applyFont="1" applyFill="1" applyBorder="1" applyAlignment="1">
      <alignment vertical="top"/>
    </xf>
    <xf numFmtId="49" fontId="10" fillId="0" borderId="43" xfId="0" applyNumberFormat="1" applyFont="1" applyFill="1" applyBorder="1" applyAlignment="1">
      <alignment vertical="top" textRotation="90"/>
    </xf>
    <xf numFmtId="49" fontId="10" fillId="0" borderId="44" xfId="0" applyNumberFormat="1" applyFont="1" applyFill="1" applyBorder="1" applyAlignment="1">
      <alignment vertical="top"/>
    </xf>
    <xf numFmtId="49" fontId="12" fillId="0" borderId="32" xfId="0" applyNumberFormat="1" applyFont="1" applyBorder="1" applyAlignment="1">
      <alignment horizontal="center" vertical="top"/>
    </xf>
    <xf numFmtId="165" fontId="12" fillId="0" borderId="33" xfId="0" applyNumberFormat="1" applyFont="1" applyFill="1" applyBorder="1" applyAlignment="1">
      <alignment vertical="top"/>
    </xf>
    <xf numFmtId="165" fontId="12" fillId="0" borderId="22" xfId="0" applyNumberFormat="1" applyFont="1" applyFill="1" applyBorder="1" applyAlignment="1">
      <alignment vertical="top"/>
    </xf>
    <xf numFmtId="165" fontId="12" fillId="0" borderId="53" xfId="0" applyNumberFormat="1" applyFont="1" applyFill="1" applyBorder="1" applyAlignment="1">
      <alignment horizontal="center" vertical="top"/>
    </xf>
    <xf numFmtId="165" fontId="12" fillId="25" borderId="33" xfId="0" applyNumberFormat="1" applyFont="1" applyFill="1" applyBorder="1" applyAlignment="1">
      <alignment horizontal="center" vertical="top"/>
    </xf>
    <xf numFmtId="165" fontId="12" fillId="25" borderId="22" xfId="0" applyNumberFormat="1" applyFont="1" applyFill="1" applyBorder="1" applyAlignment="1">
      <alignment horizontal="center" vertical="top"/>
    </xf>
    <xf numFmtId="165" fontId="12" fillId="25" borderId="38" xfId="0" applyNumberFormat="1" applyFont="1" applyFill="1" applyBorder="1" applyAlignment="1">
      <alignment horizontal="center" vertical="top"/>
    </xf>
    <xf numFmtId="49" fontId="15" fillId="0" borderId="35" xfId="0" applyNumberFormat="1" applyFont="1" applyFill="1" applyBorder="1" applyAlignment="1">
      <alignment horizontal="left" vertical="top"/>
    </xf>
    <xf numFmtId="49" fontId="15" fillId="0" borderId="42" xfId="0" applyNumberFormat="1" applyFont="1" applyFill="1" applyBorder="1" applyAlignment="1">
      <alignment horizontal="left" vertical="top"/>
    </xf>
    <xf numFmtId="49" fontId="15" fillId="0" borderId="43" xfId="0" applyNumberFormat="1" applyFont="1" applyFill="1" applyBorder="1" applyAlignment="1">
      <alignment horizontal="left" vertical="top"/>
    </xf>
    <xf numFmtId="49" fontId="15" fillId="0" borderId="44" xfId="0" applyNumberFormat="1" applyFont="1" applyFill="1" applyBorder="1" applyAlignment="1">
      <alignment horizontal="left" vertical="top"/>
    </xf>
    <xf numFmtId="49" fontId="15" fillId="0" borderId="45" xfId="0" applyNumberFormat="1" applyFont="1" applyFill="1" applyBorder="1" applyAlignment="1">
      <alignment horizontal="left" vertical="top"/>
    </xf>
    <xf numFmtId="165" fontId="12" fillId="0" borderId="12" xfId="0" applyNumberFormat="1" applyFont="1" applyFill="1" applyBorder="1" applyAlignment="1">
      <alignment horizontal="left" vertical="top" wrapText="1"/>
    </xf>
    <xf numFmtId="0" fontId="12" fillId="0" borderId="43" xfId="0" applyFont="1" applyFill="1" applyBorder="1" applyAlignment="1">
      <alignment horizontal="left" vertical="top" wrapText="1"/>
    </xf>
    <xf numFmtId="49" fontId="12" fillId="0" borderId="35" xfId="0" applyNumberFormat="1" applyFont="1" applyBorder="1" applyAlignment="1">
      <alignment horizontal="center" vertical="top"/>
    </xf>
    <xf numFmtId="49" fontId="15" fillId="8" borderId="48" xfId="0" applyNumberFormat="1" applyFont="1" applyFill="1" applyBorder="1" applyAlignment="1">
      <alignment horizontal="center" vertical="top"/>
    </xf>
    <xf numFmtId="49" fontId="15" fillId="8" borderId="54" xfId="0" applyNumberFormat="1" applyFont="1" applyFill="1" applyBorder="1" applyAlignment="1">
      <alignment horizontal="center" vertical="top"/>
    </xf>
    <xf numFmtId="49" fontId="15" fillId="4" borderId="54" xfId="0" applyNumberFormat="1" applyFont="1" applyFill="1" applyBorder="1" applyAlignment="1">
      <alignment horizontal="center" vertical="top"/>
    </xf>
    <xf numFmtId="49" fontId="15" fillId="0" borderId="41" xfId="0" applyNumberFormat="1" applyFont="1" applyBorder="1" applyAlignment="1">
      <alignment horizontal="center" vertical="top"/>
    </xf>
    <xf numFmtId="0" fontId="12" fillId="0" borderId="14" xfId="0" applyFont="1" applyFill="1" applyBorder="1" applyAlignment="1">
      <alignment horizontal="left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textRotation="90"/>
    </xf>
    <xf numFmtId="49" fontId="10" fillId="0" borderId="15" xfId="0" applyNumberFormat="1" applyFont="1" applyBorder="1" applyAlignment="1">
      <alignment horizontal="center" vertical="top"/>
    </xf>
    <xf numFmtId="49" fontId="24" fillId="0" borderId="54" xfId="0" applyNumberFormat="1" applyFont="1" applyFill="1" applyBorder="1" applyAlignment="1">
      <alignment horizontal="center" vertical="top"/>
    </xf>
    <xf numFmtId="165" fontId="24" fillId="0" borderId="41" xfId="0" applyNumberFormat="1" applyFont="1" applyFill="1" applyBorder="1" applyAlignment="1">
      <alignment horizontal="center" vertical="top"/>
    </xf>
    <xf numFmtId="165" fontId="24" fillId="0" borderId="14" xfId="0" applyNumberFormat="1" applyFont="1" applyFill="1" applyBorder="1" applyAlignment="1">
      <alignment horizontal="center" vertical="top"/>
    </xf>
    <xf numFmtId="165" fontId="24" fillId="0" borderId="15" xfId="0" applyNumberFormat="1" applyFont="1" applyFill="1" applyBorder="1" applyAlignment="1">
      <alignment horizontal="center" vertical="top"/>
    </xf>
    <xf numFmtId="165" fontId="24" fillId="0" borderId="55" xfId="0" applyNumberFormat="1" applyFont="1" applyFill="1" applyBorder="1" applyAlignment="1">
      <alignment horizontal="center" vertical="top"/>
    </xf>
    <xf numFmtId="49" fontId="15" fillId="0" borderId="26" xfId="0" applyNumberFormat="1" applyFont="1" applyBorder="1" applyAlignment="1">
      <alignment horizontal="center" vertical="top"/>
    </xf>
    <xf numFmtId="49" fontId="15" fillId="8" borderId="54" xfId="0" applyNumberFormat="1" applyFont="1" applyFill="1" applyBorder="1" applyAlignment="1">
      <alignment vertical="top"/>
    </xf>
    <xf numFmtId="49" fontId="15" fillId="4" borderId="54" xfId="0" applyNumberFormat="1" applyFont="1" applyFill="1" applyBorder="1" applyAlignment="1">
      <alignment vertical="top"/>
    </xf>
    <xf numFmtId="49" fontId="15" fillId="0" borderId="41" xfId="0" applyNumberFormat="1" applyFont="1" applyBorder="1" applyAlignment="1">
      <alignment vertical="top"/>
    </xf>
    <xf numFmtId="49" fontId="10" fillId="0" borderId="14" xfId="0" applyNumberFormat="1" applyFont="1" applyBorder="1" applyAlignment="1">
      <alignment vertical="top" wrapText="1"/>
    </xf>
    <xf numFmtId="49" fontId="10" fillId="0" borderId="14" xfId="0" applyNumberFormat="1" applyFont="1" applyBorder="1" applyAlignment="1">
      <alignment vertical="top" textRotation="90"/>
    </xf>
    <xf numFmtId="49" fontId="10" fillId="0" borderId="15" xfId="0" applyNumberFormat="1" applyFont="1" applyBorder="1" applyAlignment="1">
      <alignment vertical="top"/>
    </xf>
    <xf numFmtId="49" fontId="24" fillId="0" borderId="56" xfId="0" applyNumberFormat="1" applyFont="1" applyFill="1" applyBorder="1" applyAlignment="1">
      <alignment horizontal="center" vertical="top"/>
    </xf>
    <xf numFmtId="165" fontId="24" fillId="0" borderId="57" xfId="0" applyNumberFormat="1" applyFont="1" applyFill="1" applyBorder="1" applyAlignment="1">
      <alignment horizontal="center" vertical="top"/>
    </xf>
    <xf numFmtId="165" fontId="24" fillId="0" borderId="58" xfId="0" applyNumberFormat="1" applyFont="1" applyFill="1" applyBorder="1" applyAlignment="1">
      <alignment horizontal="center" vertical="top"/>
    </xf>
    <xf numFmtId="49" fontId="15" fillId="0" borderId="8" xfId="0" applyNumberFormat="1" applyFont="1" applyFill="1" applyBorder="1" applyAlignment="1">
      <alignment horizontal="left" vertical="top" wrapText="1"/>
    </xf>
    <xf numFmtId="165" fontId="24" fillId="0" borderId="59" xfId="0" applyNumberFormat="1" applyFont="1" applyFill="1" applyBorder="1" applyAlignment="1">
      <alignment horizontal="center" vertical="top"/>
    </xf>
    <xf numFmtId="49" fontId="15" fillId="8" borderId="25" xfId="0" applyNumberFormat="1" applyFont="1" applyFill="1" applyBorder="1" applyAlignment="1">
      <alignment horizontal="center" vertical="top"/>
    </xf>
    <xf numFmtId="49" fontId="15" fillId="4" borderId="25" xfId="0" applyNumberFormat="1" applyFont="1" applyFill="1" applyBorder="1" applyAlignment="1">
      <alignment horizontal="center" vertical="top"/>
    </xf>
    <xf numFmtId="49" fontId="10" fillId="0" borderId="22" xfId="0" applyNumberFormat="1" applyFont="1" applyBorder="1" applyAlignment="1">
      <alignment vertical="top" wrapText="1"/>
    </xf>
    <xf numFmtId="49" fontId="10" fillId="0" borderId="22" xfId="0" applyNumberFormat="1" applyFont="1" applyBorder="1" applyAlignment="1">
      <alignment vertical="top" textRotation="90"/>
    </xf>
    <xf numFmtId="49" fontId="10" fillId="0" borderId="30" xfId="0" applyNumberFormat="1" applyFont="1" applyBorder="1" applyAlignment="1">
      <alignment vertical="top"/>
    </xf>
    <xf numFmtId="0" fontId="10" fillId="0" borderId="33" xfId="0" applyFont="1" applyBorder="1" applyAlignment="1">
      <alignment vertical="top"/>
    </xf>
    <xf numFmtId="0" fontId="12" fillId="0" borderId="22" xfId="0" applyFont="1" applyBorder="1" applyAlignment="1">
      <alignment vertical="top"/>
    </xf>
    <xf numFmtId="0" fontId="12" fillId="0" borderId="30" xfId="0" applyFont="1" applyBorder="1" applyAlignment="1">
      <alignment vertical="top"/>
    </xf>
    <xf numFmtId="49" fontId="15" fillId="0" borderId="60" xfId="0" applyNumberFormat="1" applyFont="1" applyBorder="1" applyAlignment="1">
      <alignment horizontal="center" vertical="top"/>
    </xf>
    <xf numFmtId="49" fontId="15" fillId="0" borderId="10" xfId="0" applyNumberFormat="1" applyFont="1" applyFill="1" applyBorder="1" applyAlignment="1">
      <alignment horizontal="center" vertical="top"/>
    </xf>
    <xf numFmtId="49" fontId="26" fillId="0" borderId="39" xfId="0" applyNumberFormat="1" applyFont="1" applyFill="1" applyBorder="1" applyAlignment="1">
      <alignment horizontal="center" vertical="top"/>
    </xf>
    <xf numFmtId="165" fontId="24" fillId="0" borderId="10" xfId="0" applyNumberFormat="1" applyFont="1" applyFill="1" applyBorder="1" applyAlignment="1">
      <alignment horizontal="center" vertical="top"/>
    </xf>
    <xf numFmtId="165" fontId="24" fillId="0" borderId="11" xfId="0" applyNumberFormat="1" applyFont="1" applyFill="1" applyBorder="1" applyAlignment="1">
      <alignment horizontal="center" vertical="top"/>
    </xf>
    <xf numFmtId="165" fontId="24" fillId="0" borderId="28" xfId="0" applyNumberFormat="1" applyFont="1" applyFill="1" applyBorder="1" applyAlignment="1">
      <alignment horizontal="center" vertical="top"/>
    </xf>
    <xf numFmtId="165" fontId="25" fillId="0" borderId="34" xfId="0" applyNumberFormat="1" applyFont="1" applyFill="1" applyBorder="1" applyAlignment="1">
      <alignment horizontal="center" vertical="top"/>
    </xf>
    <xf numFmtId="165" fontId="25" fillId="0" borderId="61" xfId="0" applyNumberFormat="1" applyFont="1" applyFill="1" applyBorder="1" applyAlignment="1">
      <alignment horizontal="center" vertical="top"/>
    </xf>
    <xf numFmtId="0" fontId="20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8" fillId="0" borderId="62" xfId="0" applyFont="1" applyBorder="1" applyAlignment="1">
      <alignment horizontal="right" vertical="top" wrapText="1"/>
    </xf>
    <xf numFmtId="49" fontId="15" fillId="4" borderId="39" xfId="0" applyNumberFormat="1" applyFont="1" applyFill="1" applyBorder="1" applyAlignment="1">
      <alignment horizontal="right" vertical="top"/>
    </xf>
    <xf numFmtId="49" fontId="15" fillId="4" borderId="61" xfId="0" applyNumberFormat="1" applyFont="1" applyFill="1" applyBorder="1" applyAlignment="1">
      <alignment horizontal="right" vertical="top"/>
    </xf>
    <xf numFmtId="49" fontId="15" fillId="4" borderId="63" xfId="0" applyNumberFormat="1" applyFont="1" applyFill="1" applyBorder="1" applyAlignment="1">
      <alignment horizontal="right" vertical="top"/>
    </xf>
    <xf numFmtId="0" fontId="16" fillId="0" borderId="27" xfId="0" applyNumberFormat="1" applyFont="1" applyBorder="1" applyAlignment="1">
      <alignment horizontal="center" vertical="top" textRotation="90" wrapText="1"/>
    </xf>
    <xf numFmtId="0" fontId="16" fillId="0" borderId="43" xfId="0" applyNumberFormat="1" applyFont="1" applyBorder="1" applyAlignment="1">
      <alignment horizontal="center" vertical="top" textRotation="90" wrapText="1"/>
    </xf>
    <xf numFmtId="0" fontId="16" fillId="0" borderId="12" xfId="0" applyNumberFormat="1" applyFont="1" applyBorder="1" applyAlignment="1">
      <alignment horizontal="center" vertical="top" textRotation="90" wrapText="1"/>
    </xf>
    <xf numFmtId="0" fontId="16" fillId="0" borderId="16" xfId="0" applyNumberFormat="1" applyFont="1" applyBorder="1" applyAlignment="1">
      <alignment horizontal="center" vertical="top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4" xfId="0" applyFont="1" applyBorder="1" applyAlignment="1">
      <alignment horizontal="center" vertical="center" textRotation="90" wrapText="1"/>
    </xf>
    <xf numFmtId="165" fontId="15" fillId="8" borderId="34" xfId="0" applyNumberFormat="1" applyFont="1" applyFill="1" applyBorder="1" applyAlignment="1">
      <alignment horizontal="right" vertical="top"/>
    </xf>
    <xf numFmtId="165" fontId="15" fillId="8" borderId="11" xfId="0" applyNumberFormat="1" applyFont="1" applyFill="1" applyBorder="1" applyAlignment="1">
      <alignment horizontal="right" vertical="top"/>
    </xf>
    <xf numFmtId="165" fontId="15" fillId="8" borderId="36" xfId="0" applyNumberFormat="1" applyFont="1" applyFill="1" applyBorder="1" applyAlignment="1">
      <alignment horizontal="right" vertical="top"/>
    </xf>
    <xf numFmtId="0" fontId="16" fillId="0" borderId="27" xfId="0" applyFont="1" applyBorder="1" applyAlignment="1">
      <alignment horizontal="center" vertical="top" wrapText="1"/>
    </xf>
    <xf numFmtId="0" fontId="16" fillId="0" borderId="43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top" wrapText="1"/>
    </xf>
    <xf numFmtId="0" fontId="16" fillId="0" borderId="27" xfId="0" applyFont="1" applyBorder="1" applyAlignment="1">
      <alignment horizontal="center" vertical="top" textRotation="90" wrapText="1"/>
    </xf>
    <xf numFmtId="0" fontId="16" fillId="0" borderId="43" xfId="0" applyFont="1" applyBorder="1" applyAlignment="1">
      <alignment horizontal="center" vertical="top" textRotation="90" wrapText="1"/>
    </xf>
    <xf numFmtId="0" fontId="16" fillId="0" borderId="12" xfId="0" applyFont="1" applyBorder="1" applyAlignment="1">
      <alignment horizontal="center" vertical="top" textRotation="90" wrapText="1"/>
    </xf>
    <xf numFmtId="0" fontId="16" fillId="0" borderId="16" xfId="0" applyFont="1" applyBorder="1" applyAlignment="1">
      <alignment horizontal="center" vertical="top" textRotation="90" wrapText="1"/>
    </xf>
    <xf numFmtId="49" fontId="15" fillId="4" borderId="10" xfId="0" applyNumberFormat="1" applyFont="1" applyFill="1" applyBorder="1" applyAlignment="1">
      <alignment horizontal="right" vertical="top"/>
    </xf>
    <xf numFmtId="49" fontId="15" fillId="4" borderId="11" xfId="0" applyNumberFormat="1" applyFont="1" applyFill="1" applyBorder="1" applyAlignment="1">
      <alignment horizontal="right" vertical="top"/>
    </xf>
    <xf numFmtId="49" fontId="15" fillId="4" borderId="28" xfId="0" applyNumberFormat="1" applyFont="1" applyFill="1" applyBorder="1" applyAlignment="1">
      <alignment horizontal="right" vertical="top"/>
    </xf>
    <xf numFmtId="0" fontId="16" fillId="0" borderId="49" xfId="0" applyFont="1" applyBorder="1" applyAlignment="1">
      <alignment horizontal="center" vertical="top" textRotation="90" wrapText="1"/>
    </xf>
    <xf numFmtId="0" fontId="16" fillId="0" borderId="45" xfId="0" applyFont="1" applyBorder="1" applyAlignment="1">
      <alignment horizontal="center" vertical="top" textRotation="90" wrapText="1"/>
    </xf>
    <xf numFmtId="0" fontId="16" fillId="0" borderId="31" xfId="0" applyFont="1" applyBorder="1" applyAlignment="1">
      <alignment horizontal="center" vertical="top" textRotation="90" wrapText="1"/>
    </xf>
    <xf numFmtId="0" fontId="16" fillId="0" borderId="69" xfId="0" applyFont="1" applyBorder="1" applyAlignment="1">
      <alignment horizontal="center" vertical="top" textRotation="90" wrapText="1"/>
    </xf>
    <xf numFmtId="49" fontId="15" fillId="4" borderId="66" xfId="0" applyNumberFormat="1" applyFont="1" applyFill="1" applyBorder="1" applyAlignment="1">
      <alignment horizontal="left" vertical="top"/>
    </xf>
    <xf numFmtId="49" fontId="15" fillId="4" borderId="67" xfId="0" applyNumberFormat="1" applyFont="1" applyFill="1" applyBorder="1" applyAlignment="1">
      <alignment horizontal="left" vertical="top"/>
    </xf>
    <xf numFmtId="49" fontId="15" fillId="4" borderId="68" xfId="0" applyNumberFormat="1" applyFont="1" applyFill="1" applyBorder="1" applyAlignment="1">
      <alignment horizontal="left" vertical="top"/>
    </xf>
    <xf numFmtId="49" fontId="15" fillId="4" borderId="19" xfId="0" applyNumberFormat="1" applyFont="1" applyFill="1" applyBorder="1" applyAlignment="1">
      <alignment horizontal="right" vertical="top"/>
    </xf>
    <xf numFmtId="49" fontId="10" fillId="0" borderId="8" xfId="0" applyNumberFormat="1" applyFont="1" applyFill="1" applyBorder="1" applyAlignment="1">
      <alignment horizontal="center" vertical="top"/>
    </xf>
    <xf numFmtId="49" fontId="10" fillId="0" borderId="22" xfId="0" applyNumberFormat="1" applyFont="1" applyFill="1" applyBorder="1" applyAlignment="1">
      <alignment horizontal="center" vertical="top"/>
    </xf>
    <xf numFmtId="49" fontId="15" fillId="4" borderId="34" xfId="0" applyNumberFormat="1" applyFont="1" applyFill="1" applyBorder="1" applyAlignment="1">
      <alignment horizontal="right" vertical="top"/>
    </xf>
    <xf numFmtId="49" fontId="15" fillId="4" borderId="39" xfId="0" applyNumberFormat="1" applyFont="1" applyFill="1" applyBorder="1" applyAlignment="1">
      <alignment horizontal="left" vertical="top"/>
    </xf>
    <xf numFmtId="49" fontId="15" fillId="4" borderId="61" xfId="0" applyNumberFormat="1" applyFont="1" applyFill="1" applyBorder="1" applyAlignment="1">
      <alignment horizontal="left" vertical="top"/>
    </xf>
    <xf numFmtId="49" fontId="15" fillId="4" borderId="63" xfId="0" applyNumberFormat="1" applyFont="1" applyFill="1" applyBorder="1" applyAlignment="1">
      <alignment horizontal="left" vertical="top"/>
    </xf>
    <xf numFmtId="165" fontId="15" fillId="8" borderId="65" xfId="0" applyNumberFormat="1" applyFont="1" applyFill="1" applyBorder="1" applyAlignment="1">
      <alignment horizontal="left" vertical="top"/>
    </xf>
    <xf numFmtId="165" fontId="15" fillId="8" borderId="0" xfId="0" applyNumberFormat="1" applyFont="1" applyFill="1" applyBorder="1" applyAlignment="1">
      <alignment horizontal="left" vertical="top"/>
    </xf>
    <xf numFmtId="165" fontId="15" fillId="8" borderId="53" xfId="0" applyNumberFormat="1" applyFont="1" applyFill="1" applyBorder="1" applyAlignment="1">
      <alignment horizontal="left" vertical="top"/>
    </xf>
    <xf numFmtId="49" fontId="15" fillId="24" borderId="18" xfId="0" applyNumberFormat="1" applyFont="1" applyFill="1" applyBorder="1" applyAlignment="1">
      <alignment horizontal="right" vertical="top"/>
    </xf>
    <xf numFmtId="49" fontId="15" fillId="24" borderId="19" xfId="0" applyNumberFormat="1" applyFont="1" applyFill="1" applyBorder="1" applyAlignment="1">
      <alignment horizontal="right" vertical="top"/>
    </xf>
    <xf numFmtId="49" fontId="15" fillId="24" borderId="37" xfId="0" applyNumberFormat="1" applyFont="1" applyFill="1" applyBorder="1" applyAlignment="1">
      <alignment horizontal="right" vertical="top"/>
    </xf>
    <xf numFmtId="165" fontId="15" fillId="8" borderId="10" xfId="0" applyNumberFormat="1" applyFont="1" applyFill="1" applyBorder="1" applyAlignment="1">
      <alignment horizontal="right" vertical="top"/>
    </xf>
    <xf numFmtId="49" fontId="10" fillId="0" borderId="8" xfId="0" applyNumberFormat="1" applyFont="1" applyFill="1" applyBorder="1" applyAlignment="1">
      <alignment horizontal="center" vertical="top" textRotation="90"/>
    </xf>
    <xf numFmtId="49" fontId="10" fillId="0" borderId="22" xfId="0" applyNumberFormat="1" applyFont="1" applyFill="1" applyBorder="1" applyAlignment="1">
      <alignment horizontal="center" vertical="top" textRotation="90"/>
    </xf>
    <xf numFmtId="49" fontId="10" fillId="0" borderId="40" xfId="0" applyNumberFormat="1" applyFont="1" applyFill="1" applyBorder="1" applyAlignment="1">
      <alignment horizontal="center" vertical="top"/>
    </xf>
    <xf numFmtId="49" fontId="10" fillId="0" borderId="30" xfId="0" applyNumberFormat="1" applyFont="1" applyFill="1" applyBorder="1" applyAlignment="1">
      <alignment horizontal="center" vertical="top"/>
    </xf>
    <xf numFmtId="49" fontId="15" fillId="4" borderId="32" xfId="0" applyNumberFormat="1" applyFont="1" applyFill="1" applyBorder="1" applyAlignment="1">
      <alignment horizontal="center" vertical="top"/>
    </xf>
    <xf numFmtId="49" fontId="15" fillId="4" borderId="9" xfId="0" applyNumberFormat="1" applyFont="1" applyFill="1" applyBorder="1" applyAlignment="1">
      <alignment horizontal="center" vertical="top"/>
    </xf>
    <xf numFmtId="49" fontId="15" fillId="0" borderId="33" xfId="0" applyNumberFormat="1" applyFont="1" applyFill="1" applyBorder="1" applyAlignment="1">
      <alignment horizontal="center" vertical="top"/>
    </xf>
    <xf numFmtId="49" fontId="15" fillId="0" borderId="18" xfId="0" applyNumberFormat="1" applyFont="1" applyFill="1" applyBorder="1" applyAlignment="1">
      <alignment horizontal="center" vertical="top"/>
    </xf>
    <xf numFmtId="0" fontId="10" fillId="0" borderId="71" xfId="0" applyFont="1" applyBorder="1" applyAlignment="1">
      <alignment horizontal="center" vertical="top"/>
    </xf>
    <xf numFmtId="0" fontId="16" fillId="0" borderId="26" xfId="0" applyFont="1" applyBorder="1" applyAlignment="1">
      <alignment horizontal="center" vertical="top" textRotation="90" wrapText="1"/>
    </xf>
    <xf numFmtId="0" fontId="16" fillId="0" borderId="42" xfId="0" applyFont="1" applyBorder="1" applyAlignment="1">
      <alignment horizontal="center" vertical="top" textRotation="90" wrapText="1"/>
    </xf>
    <xf numFmtId="0" fontId="16" fillId="0" borderId="24" xfId="0" applyFont="1" applyBorder="1" applyAlignment="1">
      <alignment horizontal="center" vertical="top" textRotation="90" wrapText="1"/>
    </xf>
    <xf numFmtId="0" fontId="16" fillId="0" borderId="64" xfId="0" applyFont="1" applyBorder="1" applyAlignment="1">
      <alignment horizontal="center" vertical="top" textRotation="90" wrapText="1"/>
    </xf>
    <xf numFmtId="0" fontId="16" fillId="0" borderId="5" xfId="0" applyFont="1" applyBorder="1" applyAlignment="1">
      <alignment horizontal="center" vertical="top" textRotation="90" wrapText="1"/>
    </xf>
    <xf numFmtId="0" fontId="16" fillId="0" borderId="32" xfId="0" applyFont="1" applyBorder="1" applyAlignment="1">
      <alignment horizontal="center" vertical="top" textRotation="90" wrapText="1"/>
    </xf>
    <xf numFmtId="0" fontId="12" fillId="0" borderId="3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top" wrapText="1"/>
    </xf>
    <xf numFmtId="0" fontId="12" fillId="0" borderId="67" xfId="0" applyFont="1" applyBorder="1" applyAlignment="1">
      <alignment horizontal="center" vertical="top" wrapText="1"/>
    </xf>
    <xf numFmtId="0" fontId="12" fillId="0" borderId="47" xfId="0" applyFont="1" applyBorder="1" applyAlignment="1">
      <alignment horizontal="center" vertical="top" wrapText="1"/>
    </xf>
    <xf numFmtId="0" fontId="12" fillId="0" borderId="62" xfId="0" applyFont="1" applyBorder="1" applyAlignment="1">
      <alignment horizontal="center" vertical="top" wrapText="1"/>
    </xf>
    <xf numFmtId="0" fontId="15" fillId="4" borderId="72" xfId="0" applyFont="1" applyFill="1" applyBorder="1" applyAlignment="1">
      <alignment horizontal="left" vertical="top" wrapText="1"/>
    </xf>
    <xf numFmtId="0" fontId="15" fillId="4" borderId="71" xfId="0" applyFont="1" applyFill="1" applyBorder="1" applyAlignment="1">
      <alignment horizontal="left" vertical="top" wrapText="1"/>
    </xf>
    <xf numFmtId="0" fontId="15" fillId="4" borderId="73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center" vertical="center" textRotation="90" wrapText="1"/>
    </xf>
    <xf numFmtId="0" fontId="12" fillId="0" borderId="74" xfId="0" applyFont="1" applyFill="1" applyBorder="1" applyAlignment="1">
      <alignment horizontal="center" vertical="center" textRotation="90" wrapText="1"/>
    </xf>
    <xf numFmtId="0" fontId="12" fillId="0" borderId="68" xfId="0" applyFont="1" applyBorder="1" applyAlignment="1">
      <alignment horizontal="center" vertical="top" wrapText="1"/>
    </xf>
    <xf numFmtId="0" fontId="12" fillId="0" borderId="75" xfId="0" applyFont="1" applyBorder="1" applyAlignment="1">
      <alignment horizontal="center" vertical="top" wrapText="1"/>
    </xf>
    <xf numFmtId="49" fontId="15" fillId="8" borderId="32" xfId="0" applyNumberFormat="1" applyFont="1" applyFill="1" applyBorder="1" applyAlignment="1">
      <alignment horizontal="center" vertical="top"/>
    </xf>
    <xf numFmtId="49" fontId="15" fillId="8" borderId="9" xfId="0" applyNumberFormat="1" applyFont="1" applyFill="1" applyBorder="1" applyAlignment="1">
      <alignment horizontal="center" vertical="top"/>
    </xf>
    <xf numFmtId="165" fontId="15" fillId="8" borderId="39" xfId="0" applyNumberFormat="1" applyFont="1" applyFill="1" applyBorder="1" applyAlignment="1">
      <alignment horizontal="left" vertical="top"/>
    </xf>
    <xf numFmtId="165" fontId="15" fillId="8" borderId="61" xfId="0" applyNumberFormat="1" applyFont="1" applyFill="1" applyBorder="1" applyAlignment="1">
      <alignment horizontal="left" vertical="top"/>
    </xf>
    <xf numFmtId="165" fontId="15" fillId="8" borderId="63" xfId="0" applyNumberFormat="1" applyFont="1" applyFill="1" applyBorder="1" applyAlignment="1">
      <alignment horizontal="left" vertical="top"/>
    </xf>
    <xf numFmtId="165" fontId="12" fillId="0" borderId="22" xfId="0" applyNumberFormat="1" applyFont="1" applyFill="1" applyBorder="1" applyAlignment="1">
      <alignment horizontal="left" vertical="top" wrapText="1"/>
    </xf>
    <xf numFmtId="165" fontId="12" fillId="0" borderId="19" xfId="0" applyNumberFormat="1" applyFont="1" applyFill="1" applyBorder="1" applyAlignment="1">
      <alignment horizontal="left" vertical="top" wrapText="1"/>
    </xf>
    <xf numFmtId="165" fontId="15" fillId="8" borderId="66" xfId="0" applyNumberFormat="1" applyFont="1" applyFill="1" applyBorder="1" applyAlignment="1">
      <alignment horizontal="left" vertical="top"/>
    </xf>
    <xf numFmtId="165" fontId="15" fillId="8" borderId="67" xfId="0" applyNumberFormat="1" applyFont="1" applyFill="1" applyBorder="1" applyAlignment="1">
      <alignment horizontal="left" vertical="top"/>
    </xf>
    <xf numFmtId="165" fontId="15" fillId="8" borderId="68" xfId="0" applyNumberFormat="1" applyFont="1" applyFill="1" applyBorder="1" applyAlignment="1">
      <alignment horizontal="left" vertical="top"/>
    </xf>
    <xf numFmtId="49" fontId="15" fillId="4" borderId="39" xfId="0" applyNumberFormat="1" applyFont="1" applyFill="1" applyBorder="1" applyAlignment="1">
      <alignment horizontal="left" vertical="top" wrapText="1"/>
    </xf>
    <xf numFmtId="0" fontId="13" fillId="24" borderId="66" xfId="0" applyFont="1" applyFill="1" applyBorder="1" applyAlignment="1">
      <alignment horizontal="left" vertical="top" wrapText="1"/>
    </xf>
    <xf numFmtId="0" fontId="13" fillId="24" borderId="67" xfId="0" applyFont="1" applyFill="1" applyBorder="1" applyAlignment="1">
      <alignment horizontal="left" vertical="top" wrapText="1"/>
    </xf>
    <xf numFmtId="0" fontId="13" fillId="24" borderId="68" xfId="0" applyFont="1" applyFill="1" applyBorder="1" applyAlignment="1">
      <alignment horizontal="left" vertical="top" wrapText="1"/>
    </xf>
    <xf numFmtId="0" fontId="15" fillId="8" borderId="39" xfId="0" applyFont="1" applyFill="1" applyBorder="1" applyAlignment="1">
      <alignment horizontal="left" vertical="top"/>
    </xf>
    <xf numFmtId="0" fontId="15" fillId="8" borderId="61" xfId="0" applyFont="1" applyFill="1" applyBorder="1" applyAlignment="1">
      <alignment horizontal="left" vertical="top"/>
    </xf>
    <xf numFmtId="0" fontId="15" fillId="8" borderId="63" xfId="0" applyFont="1" applyFill="1" applyBorder="1" applyAlignment="1">
      <alignment horizontal="left" vertical="top"/>
    </xf>
    <xf numFmtId="0" fontId="12" fillId="0" borderId="70" xfId="0" applyFont="1" applyFill="1" applyBorder="1" applyAlignment="1">
      <alignment horizontal="center" vertical="center" textRotation="90" wrapText="1"/>
    </xf>
    <xf numFmtId="0" fontId="12" fillId="0" borderId="0" xfId="0" applyFont="1" applyFill="1" applyBorder="1" applyAlignment="1">
      <alignment horizontal="center" vertical="center" textRotation="90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68"/>
  <sheetViews>
    <sheetView tabSelected="1" view="pageBreakPreview" topLeftCell="B1" zoomScaleNormal="100" zoomScaleSheetLayoutView="100" workbookViewId="0">
      <selection activeCell="AA5" sqref="AA5"/>
    </sheetView>
  </sheetViews>
  <sheetFormatPr defaultRowHeight="11.25" x14ac:dyDescent="0.2"/>
  <cols>
    <col min="1" max="1" width="9.140625" style="4" hidden="1" customWidth="1"/>
    <col min="2" max="2" width="4" style="2" customWidth="1"/>
    <col min="3" max="3" width="4.28515625" style="2" customWidth="1"/>
    <col min="4" max="4" width="5" style="2" customWidth="1"/>
    <col min="5" max="5" width="16.140625" style="2" customWidth="1"/>
    <col min="6" max="6" width="7.85546875" style="2" customWidth="1"/>
    <col min="7" max="7" width="8.85546875" style="3" customWidth="1"/>
    <col min="8" max="8" width="7.140625" style="3" customWidth="1"/>
    <col min="9" max="9" width="9.42578125" style="3" customWidth="1"/>
    <col min="10" max="10" width="8.7109375" style="2" customWidth="1"/>
    <col min="11" max="11" width="7.42578125" style="2" customWidth="1"/>
    <col min="12" max="12" width="5.28515625" style="2" customWidth="1"/>
    <col min="13" max="13" width="4.7109375" style="2" customWidth="1"/>
    <col min="14" max="14" width="6.140625" style="2" customWidth="1"/>
    <col min="15" max="15" width="6.28515625" style="2" customWidth="1"/>
    <col min="16" max="16" width="6" style="2" customWidth="1"/>
    <col min="17" max="17" width="5.7109375" style="2" customWidth="1"/>
    <col min="18" max="18" width="8.28515625" style="4" customWidth="1"/>
    <col min="19" max="19" width="6.85546875" style="4" customWidth="1"/>
    <col min="20" max="20" width="9.140625" style="4"/>
    <col min="21" max="21" width="16.85546875" style="4" customWidth="1"/>
    <col min="22" max="16384" width="9.140625" style="4"/>
  </cols>
  <sheetData>
    <row r="1" spans="1:71" ht="84.75" customHeight="1" x14ac:dyDescent="0.2">
      <c r="A1" s="2"/>
      <c r="E1" s="3"/>
      <c r="F1" s="3"/>
      <c r="H1" s="2"/>
      <c r="I1" s="2"/>
      <c r="N1" s="114"/>
      <c r="O1" s="114"/>
      <c r="P1" s="114"/>
      <c r="Q1" s="114"/>
      <c r="R1" s="214" t="s">
        <v>66</v>
      </c>
      <c r="S1" s="214"/>
      <c r="T1" s="214"/>
      <c r="U1" s="214"/>
    </row>
    <row r="2" spans="1:71" ht="4.5" customHeight="1" x14ac:dyDescent="0.2">
      <c r="A2" s="2"/>
      <c r="E2" s="3"/>
      <c r="F2" s="3"/>
      <c r="H2" s="2"/>
      <c r="I2" s="2"/>
    </row>
    <row r="3" spans="1:71" ht="0.75" customHeight="1" x14ac:dyDescent="0.2">
      <c r="A3" s="2"/>
      <c r="E3" s="3"/>
      <c r="F3" s="3"/>
      <c r="H3" s="2"/>
      <c r="I3" s="2"/>
    </row>
    <row r="4" spans="1:71" ht="18" customHeight="1" x14ac:dyDescent="0.2">
      <c r="A4" s="215" t="s">
        <v>67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3" t="s">
        <v>62</v>
      </c>
      <c r="N4" s="213"/>
      <c r="O4" s="213"/>
      <c r="P4" s="213"/>
      <c r="Q4" s="213"/>
      <c r="R4" s="213"/>
      <c r="S4" s="213"/>
      <c r="T4" s="213"/>
      <c r="U4" s="213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</row>
    <row r="5" spans="1:71" ht="18.75" customHeight="1" x14ac:dyDescent="0.2">
      <c r="A5" s="30"/>
      <c r="B5" s="211"/>
      <c r="C5" s="211"/>
      <c r="D5" s="211"/>
      <c r="E5" s="211"/>
      <c r="F5" s="211"/>
      <c r="G5" s="211"/>
      <c r="H5" s="21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</row>
    <row r="6" spans="1:71" ht="15.75" x14ac:dyDescent="0.2">
      <c r="A6" s="30"/>
      <c r="B6" s="30"/>
      <c r="C6" s="30"/>
      <c r="D6" s="30"/>
      <c r="E6" s="212" t="s">
        <v>63</v>
      </c>
      <c r="F6" s="212"/>
      <c r="G6" s="212"/>
      <c r="H6" s="212"/>
      <c r="I6" s="212"/>
      <c r="J6" s="212"/>
      <c r="K6" s="212"/>
      <c r="L6" s="212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</row>
    <row r="7" spans="1:71" ht="17.25" customHeight="1" x14ac:dyDescent="0.2">
      <c r="A7" s="30"/>
      <c r="B7" s="30"/>
      <c r="C7" s="30"/>
      <c r="D7" s="30"/>
      <c r="E7" s="112"/>
      <c r="F7" s="112"/>
      <c r="G7" s="112"/>
      <c r="H7" s="112"/>
      <c r="I7" s="112"/>
      <c r="J7" s="112"/>
      <c r="K7" s="112"/>
      <c r="L7" s="112"/>
      <c r="M7" s="30"/>
      <c r="N7" s="30"/>
      <c r="O7" s="30"/>
      <c r="P7" s="30"/>
      <c r="Q7" s="4"/>
      <c r="T7" s="213" t="s">
        <v>64</v>
      </c>
      <c r="U7" s="213"/>
      <c r="V7" s="213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</row>
    <row r="8" spans="1:71" ht="4.5" customHeight="1" x14ac:dyDescent="0.2">
      <c r="A8" s="30"/>
      <c r="B8" s="30"/>
      <c r="C8" s="30"/>
      <c r="D8" s="30"/>
      <c r="E8" s="112"/>
      <c r="F8" s="112"/>
      <c r="G8" s="112"/>
      <c r="H8" s="112"/>
      <c r="I8" s="112"/>
      <c r="J8" s="112"/>
      <c r="K8" s="112"/>
      <c r="L8" s="112"/>
      <c r="M8" s="30"/>
      <c r="N8" s="30"/>
      <c r="O8" s="30"/>
      <c r="P8" s="30"/>
      <c r="Q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</row>
    <row r="9" spans="1:71" ht="14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4"/>
      <c r="T9" s="113" t="s">
        <v>65</v>
      </c>
    </row>
    <row r="10" spans="1:71" ht="5.25" customHeight="1" thickBot="1" x14ac:dyDescent="0.25">
      <c r="B10" s="268"/>
      <c r="C10" s="268"/>
      <c r="D10" s="268"/>
      <c r="E10" s="268"/>
      <c r="F10" s="268"/>
      <c r="G10" s="268"/>
      <c r="H10" s="268"/>
      <c r="I10" s="268"/>
      <c r="J10" s="268"/>
      <c r="K10" s="268"/>
      <c r="L10" s="268"/>
      <c r="M10" s="268"/>
      <c r="N10" s="268"/>
      <c r="O10" s="268"/>
      <c r="P10" s="268"/>
      <c r="Q10" s="268"/>
    </row>
    <row r="11" spans="1:71" ht="17.25" customHeight="1" x14ac:dyDescent="0.2">
      <c r="B11" s="269" t="s">
        <v>0</v>
      </c>
      <c r="C11" s="232" t="s">
        <v>1</v>
      </c>
      <c r="D11" s="232" t="s">
        <v>2</v>
      </c>
      <c r="E11" s="228" t="s">
        <v>10</v>
      </c>
      <c r="F11" s="232" t="s">
        <v>3</v>
      </c>
      <c r="G11" s="219" t="s">
        <v>4</v>
      </c>
      <c r="H11" s="239" t="s">
        <v>9</v>
      </c>
      <c r="I11" s="273" t="s">
        <v>11</v>
      </c>
      <c r="J11" s="277" t="s">
        <v>68</v>
      </c>
      <c r="K11" s="278"/>
      <c r="L11" s="278"/>
      <c r="M11" s="278"/>
      <c r="N11" s="277" t="s">
        <v>69</v>
      </c>
      <c r="O11" s="278"/>
      <c r="P11" s="278"/>
      <c r="Q11" s="286"/>
      <c r="R11" s="277" t="s">
        <v>70</v>
      </c>
      <c r="S11" s="278"/>
      <c r="T11" s="278"/>
      <c r="U11" s="286"/>
    </row>
    <row r="12" spans="1:71" ht="11.25" customHeight="1" x14ac:dyDescent="0.2">
      <c r="B12" s="270"/>
      <c r="C12" s="233"/>
      <c r="D12" s="233"/>
      <c r="E12" s="229"/>
      <c r="F12" s="233"/>
      <c r="G12" s="220"/>
      <c r="H12" s="240"/>
      <c r="I12" s="274"/>
      <c r="J12" s="279"/>
      <c r="K12" s="280"/>
      <c r="L12" s="280"/>
      <c r="M12" s="280"/>
      <c r="N12" s="279"/>
      <c r="O12" s="280"/>
      <c r="P12" s="280"/>
      <c r="Q12" s="287"/>
      <c r="R12" s="279"/>
      <c r="S12" s="280"/>
      <c r="T12" s="280"/>
      <c r="U12" s="287"/>
    </row>
    <row r="13" spans="1:71" ht="14.25" customHeight="1" x14ac:dyDescent="0.2">
      <c r="B13" s="271"/>
      <c r="C13" s="234"/>
      <c r="D13" s="234"/>
      <c r="E13" s="230"/>
      <c r="F13" s="234"/>
      <c r="G13" s="221"/>
      <c r="H13" s="241"/>
      <c r="I13" s="274"/>
      <c r="J13" s="223" t="s">
        <v>5</v>
      </c>
      <c r="K13" s="275" t="s">
        <v>6</v>
      </c>
      <c r="L13" s="276"/>
      <c r="M13" s="305" t="s">
        <v>7</v>
      </c>
      <c r="N13" s="223" t="s">
        <v>5</v>
      </c>
      <c r="O13" s="275" t="s">
        <v>6</v>
      </c>
      <c r="P13" s="276"/>
      <c r="Q13" s="284" t="s">
        <v>7</v>
      </c>
      <c r="R13" s="223" t="s">
        <v>5</v>
      </c>
      <c r="S13" s="275" t="s">
        <v>6</v>
      </c>
      <c r="T13" s="276"/>
      <c r="U13" s="284" t="s">
        <v>7</v>
      </c>
    </row>
    <row r="14" spans="1:71" ht="126.75" customHeight="1" thickBot="1" x14ac:dyDescent="0.25">
      <c r="B14" s="272"/>
      <c r="C14" s="235"/>
      <c r="D14" s="235"/>
      <c r="E14" s="231"/>
      <c r="F14" s="235"/>
      <c r="G14" s="222"/>
      <c r="H14" s="242"/>
      <c r="I14" s="274"/>
      <c r="J14" s="224"/>
      <c r="K14" s="17" t="s">
        <v>5</v>
      </c>
      <c r="L14" s="18" t="s">
        <v>8</v>
      </c>
      <c r="M14" s="306"/>
      <c r="N14" s="224"/>
      <c r="O14" s="17" t="s">
        <v>5</v>
      </c>
      <c r="P14" s="18" t="s">
        <v>8</v>
      </c>
      <c r="Q14" s="285"/>
      <c r="R14" s="224"/>
      <c r="S14" s="17" t="s">
        <v>5</v>
      </c>
      <c r="T14" s="18" t="s">
        <v>8</v>
      </c>
      <c r="U14" s="285"/>
    </row>
    <row r="15" spans="1:71" ht="16.5" customHeight="1" thickBot="1" x14ac:dyDescent="0.25">
      <c r="B15" s="299" t="s">
        <v>21</v>
      </c>
      <c r="C15" s="300"/>
      <c r="D15" s="300"/>
      <c r="E15" s="300"/>
      <c r="F15" s="300"/>
      <c r="G15" s="300"/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1"/>
    </row>
    <row r="16" spans="1:71" s="5" customFormat="1" ht="15" customHeight="1" thickBot="1" x14ac:dyDescent="0.25">
      <c r="B16" s="6" t="s">
        <v>15</v>
      </c>
      <c r="C16" s="302" t="s">
        <v>22</v>
      </c>
      <c r="D16" s="303"/>
      <c r="E16" s="303"/>
      <c r="F16" s="303"/>
      <c r="G16" s="303"/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4"/>
    </row>
    <row r="17" spans="2:21" s="5" customFormat="1" ht="15.75" customHeight="1" thickBot="1" x14ac:dyDescent="0.25">
      <c r="B17" s="7" t="s">
        <v>15</v>
      </c>
      <c r="C17" s="40" t="s">
        <v>15</v>
      </c>
      <c r="D17" s="281" t="s">
        <v>23</v>
      </c>
      <c r="E17" s="282"/>
      <c r="F17" s="282"/>
      <c r="G17" s="282"/>
      <c r="H17" s="282"/>
      <c r="I17" s="282"/>
      <c r="J17" s="282"/>
      <c r="K17" s="282"/>
      <c r="L17" s="282"/>
      <c r="M17" s="282"/>
      <c r="N17" s="282"/>
      <c r="O17" s="282"/>
      <c r="P17" s="282"/>
      <c r="Q17" s="282"/>
      <c r="R17" s="282"/>
      <c r="S17" s="282"/>
      <c r="T17" s="282"/>
      <c r="U17" s="283"/>
    </row>
    <row r="18" spans="2:21" s="5" customFormat="1" ht="48.75" customHeight="1" x14ac:dyDescent="0.2">
      <c r="B18" s="170" t="s">
        <v>15</v>
      </c>
      <c r="C18" s="141" t="s">
        <v>15</v>
      </c>
      <c r="D18" s="203" t="s">
        <v>15</v>
      </c>
      <c r="E18" s="136" t="s">
        <v>24</v>
      </c>
      <c r="F18" s="137" t="s">
        <v>18</v>
      </c>
      <c r="G18" s="138" t="s">
        <v>57</v>
      </c>
      <c r="H18" s="140" t="s">
        <v>58</v>
      </c>
      <c r="I18" s="139" t="s">
        <v>55</v>
      </c>
      <c r="J18" s="98">
        <v>226.2</v>
      </c>
      <c r="K18" s="99">
        <v>226.2</v>
      </c>
      <c r="L18" s="99">
        <v>137.30000000000001</v>
      </c>
      <c r="M18" s="100">
        <f>M19</f>
        <v>0</v>
      </c>
      <c r="N18" s="98">
        <v>229.5</v>
      </c>
      <c r="O18" s="99">
        <v>229.5</v>
      </c>
      <c r="P18" s="99">
        <v>137.30000000000001</v>
      </c>
      <c r="Q18" s="145">
        <f>Q19</f>
        <v>0</v>
      </c>
      <c r="R18" s="98">
        <v>229.5</v>
      </c>
      <c r="S18" s="99">
        <v>229.5</v>
      </c>
      <c r="T18" s="99">
        <v>141.69999999999999</v>
      </c>
      <c r="U18" s="100">
        <f>U19</f>
        <v>0</v>
      </c>
    </row>
    <row r="19" spans="2:21" s="5" customFormat="1" ht="141" thickBot="1" x14ac:dyDescent="0.25">
      <c r="B19" s="171" t="s">
        <v>15</v>
      </c>
      <c r="C19" s="172" t="s">
        <v>15</v>
      </c>
      <c r="D19" s="33" t="s">
        <v>15</v>
      </c>
      <c r="E19" s="34" t="s">
        <v>47</v>
      </c>
      <c r="F19" s="132"/>
      <c r="G19" s="133"/>
      <c r="H19" s="134"/>
      <c r="I19" s="45"/>
      <c r="J19" s="56"/>
      <c r="K19" s="36"/>
      <c r="L19" s="36"/>
      <c r="M19" s="47"/>
      <c r="N19" s="48"/>
      <c r="O19" s="37"/>
      <c r="P19" s="37"/>
      <c r="Q19" s="78"/>
      <c r="R19" s="88"/>
      <c r="S19" s="89"/>
      <c r="T19" s="89"/>
      <c r="U19" s="90"/>
    </row>
    <row r="20" spans="2:21" s="5" customFormat="1" ht="64.5" thickBot="1" x14ac:dyDescent="0.25">
      <c r="B20" s="7" t="s">
        <v>15</v>
      </c>
      <c r="C20" s="8" t="s">
        <v>15</v>
      </c>
      <c r="D20" s="33" t="s">
        <v>15</v>
      </c>
      <c r="E20" s="34" t="s">
        <v>48</v>
      </c>
      <c r="F20" s="120"/>
      <c r="G20" s="121"/>
      <c r="H20" s="122"/>
      <c r="I20" s="45"/>
      <c r="J20" s="46"/>
      <c r="K20" s="35"/>
      <c r="L20" s="35"/>
      <c r="M20" s="47"/>
      <c r="N20" s="48"/>
      <c r="O20" s="37"/>
      <c r="P20" s="37"/>
      <c r="Q20" s="78"/>
      <c r="R20" s="88"/>
      <c r="S20" s="89"/>
      <c r="T20" s="89"/>
      <c r="U20" s="90"/>
    </row>
    <row r="21" spans="2:21" s="5" customFormat="1" ht="42" customHeight="1" thickBot="1" x14ac:dyDescent="0.25">
      <c r="B21" s="7" t="s">
        <v>15</v>
      </c>
      <c r="C21" s="8" t="s">
        <v>15</v>
      </c>
      <c r="D21" s="33" t="s">
        <v>15</v>
      </c>
      <c r="E21" s="34" t="s">
        <v>53</v>
      </c>
      <c r="F21" s="132"/>
      <c r="G21" s="133"/>
      <c r="H21" s="134"/>
      <c r="I21" s="45"/>
      <c r="J21" s="123"/>
      <c r="K21" s="124"/>
      <c r="L21" s="124"/>
      <c r="M21" s="125"/>
      <c r="N21" s="126"/>
      <c r="O21" s="127"/>
      <c r="P21" s="127"/>
      <c r="Q21" s="128"/>
      <c r="R21" s="129"/>
      <c r="S21" s="130"/>
      <c r="T21" s="130"/>
      <c r="U21" s="131"/>
    </row>
    <row r="22" spans="2:21" s="5" customFormat="1" ht="68.25" customHeight="1" thickBot="1" x14ac:dyDescent="0.25">
      <c r="B22" s="7" t="s">
        <v>15</v>
      </c>
      <c r="C22" s="8" t="s">
        <v>15</v>
      </c>
      <c r="D22" s="33" t="s">
        <v>15</v>
      </c>
      <c r="E22" s="34" t="s">
        <v>25</v>
      </c>
      <c r="F22" s="132"/>
      <c r="G22" s="133"/>
      <c r="H22" s="134"/>
      <c r="I22" s="45"/>
      <c r="J22" s="46"/>
      <c r="K22" s="35"/>
      <c r="L22" s="35"/>
      <c r="M22" s="47"/>
      <c r="N22" s="48"/>
      <c r="O22" s="37"/>
      <c r="P22" s="37"/>
      <c r="Q22" s="78"/>
      <c r="R22" s="88"/>
      <c r="S22" s="89"/>
      <c r="T22" s="89"/>
      <c r="U22" s="90"/>
    </row>
    <row r="23" spans="2:21" s="5" customFormat="1" ht="102" x14ac:dyDescent="0.2">
      <c r="B23" s="170" t="s">
        <v>15</v>
      </c>
      <c r="C23" s="141" t="s">
        <v>15</v>
      </c>
      <c r="D23" s="33" t="s">
        <v>15</v>
      </c>
      <c r="E23" s="34" t="s">
        <v>26</v>
      </c>
      <c r="F23" s="132"/>
      <c r="G23" s="133"/>
      <c r="H23" s="134"/>
      <c r="I23" s="45"/>
      <c r="J23" s="46"/>
      <c r="K23" s="35"/>
      <c r="L23" s="35"/>
      <c r="M23" s="47"/>
      <c r="N23" s="48"/>
      <c r="O23" s="37"/>
      <c r="P23" s="37"/>
      <c r="Q23" s="78"/>
      <c r="R23" s="88"/>
      <c r="S23" s="89"/>
      <c r="T23" s="89"/>
      <c r="U23" s="90"/>
    </row>
    <row r="24" spans="2:21" s="5" customFormat="1" ht="150.75" customHeight="1" x14ac:dyDescent="0.2">
      <c r="B24" s="195" t="s">
        <v>15</v>
      </c>
      <c r="C24" s="196" t="s">
        <v>15</v>
      </c>
      <c r="D24" s="33" t="s">
        <v>15</v>
      </c>
      <c r="E24" s="34" t="s">
        <v>49</v>
      </c>
      <c r="F24" s="132"/>
      <c r="G24" s="133"/>
      <c r="H24" s="134"/>
      <c r="I24" s="45"/>
      <c r="J24" s="46"/>
      <c r="K24" s="35"/>
      <c r="L24" s="35"/>
      <c r="M24" s="47"/>
      <c r="N24" s="48"/>
      <c r="O24" s="37"/>
      <c r="P24" s="37"/>
      <c r="Q24" s="78"/>
      <c r="R24" s="88"/>
      <c r="S24" s="89"/>
      <c r="T24" s="89"/>
      <c r="U24" s="90"/>
    </row>
    <row r="25" spans="2:21" s="5" customFormat="1" ht="69" customHeight="1" thickBot="1" x14ac:dyDescent="0.25">
      <c r="B25" s="31" t="s">
        <v>15</v>
      </c>
      <c r="C25" s="40" t="s">
        <v>15</v>
      </c>
      <c r="D25" s="43" t="s">
        <v>15</v>
      </c>
      <c r="E25" s="168" t="s">
        <v>27</v>
      </c>
      <c r="F25" s="120"/>
      <c r="G25" s="121"/>
      <c r="H25" s="122"/>
      <c r="I25" s="169"/>
      <c r="J25" s="123"/>
      <c r="K25" s="124"/>
      <c r="L25" s="124"/>
      <c r="M25" s="125"/>
      <c r="N25" s="126"/>
      <c r="O25" s="127"/>
      <c r="P25" s="127"/>
      <c r="Q25" s="128"/>
      <c r="R25" s="129"/>
      <c r="S25" s="130"/>
      <c r="T25" s="130"/>
      <c r="U25" s="131"/>
    </row>
    <row r="26" spans="2:21" s="5" customFormat="1" ht="51" customHeight="1" thickBot="1" x14ac:dyDescent="0.25">
      <c r="B26" s="7" t="s">
        <v>15</v>
      </c>
      <c r="C26" s="8" t="s">
        <v>15</v>
      </c>
      <c r="D26" s="44" t="s">
        <v>15</v>
      </c>
      <c r="E26" s="34" t="s">
        <v>50</v>
      </c>
      <c r="F26" s="132"/>
      <c r="G26" s="133"/>
      <c r="H26" s="134"/>
      <c r="I26" s="45"/>
      <c r="J26" s="46"/>
      <c r="K26" s="35"/>
      <c r="L26" s="35"/>
      <c r="M26" s="47"/>
      <c r="N26" s="48"/>
      <c r="O26" s="37"/>
      <c r="P26" s="37"/>
      <c r="Q26" s="78"/>
      <c r="R26" s="88"/>
      <c r="S26" s="89"/>
      <c r="T26" s="89"/>
      <c r="U26" s="90"/>
    </row>
    <row r="27" spans="2:21" s="5" customFormat="1" ht="94.5" customHeight="1" x14ac:dyDescent="0.2">
      <c r="B27" s="9" t="s">
        <v>15</v>
      </c>
      <c r="C27" s="10" t="s">
        <v>15</v>
      </c>
      <c r="D27" s="135" t="s">
        <v>15</v>
      </c>
      <c r="E27" s="76" t="s">
        <v>51</v>
      </c>
      <c r="F27" s="197"/>
      <c r="G27" s="198"/>
      <c r="H27" s="199"/>
      <c r="I27" s="155"/>
      <c r="J27" s="156"/>
      <c r="K27" s="157"/>
      <c r="L27" s="157"/>
      <c r="M27" s="158"/>
      <c r="N27" s="159"/>
      <c r="O27" s="160"/>
      <c r="P27" s="160"/>
      <c r="Q27" s="161"/>
      <c r="R27" s="200"/>
      <c r="S27" s="201"/>
      <c r="T27" s="201"/>
      <c r="U27" s="202"/>
    </row>
    <row r="28" spans="2:21" s="5" customFormat="1" ht="72" customHeight="1" x14ac:dyDescent="0.2">
      <c r="B28" s="195" t="s">
        <v>15</v>
      </c>
      <c r="C28" s="196" t="s">
        <v>15</v>
      </c>
      <c r="D28" s="44" t="s">
        <v>16</v>
      </c>
      <c r="E28" s="34" t="s">
        <v>28</v>
      </c>
      <c r="F28" s="142" t="s">
        <v>18</v>
      </c>
      <c r="G28" s="143" t="s">
        <v>57</v>
      </c>
      <c r="H28" s="144" t="s">
        <v>58</v>
      </c>
      <c r="I28" s="101" t="s">
        <v>56</v>
      </c>
      <c r="J28" s="66">
        <v>1.2</v>
      </c>
      <c r="K28" s="67">
        <v>1.2</v>
      </c>
      <c r="L28" s="67">
        <v>0</v>
      </c>
      <c r="M28" s="102">
        <v>0</v>
      </c>
      <c r="N28" s="66">
        <v>1.2</v>
      </c>
      <c r="O28" s="67">
        <v>1.2</v>
      </c>
      <c r="P28" s="67">
        <v>0</v>
      </c>
      <c r="Q28" s="68">
        <v>0</v>
      </c>
      <c r="R28" s="66">
        <v>0.9</v>
      </c>
      <c r="S28" s="67">
        <v>0.9</v>
      </c>
      <c r="T28" s="67">
        <v>0</v>
      </c>
      <c r="U28" s="102">
        <v>0</v>
      </c>
    </row>
    <row r="29" spans="2:21" s="5" customFormat="1" ht="147" customHeight="1" thickBot="1" x14ac:dyDescent="0.25">
      <c r="B29" s="171" t="s">
        <v>15</v>
      </c>
      <c r="C29" s="172" t="s">
        <v>15</v>
      </c>
      <c r="D29" s="173" t="s">
        <v>17</v>
      </c>
      <c r="E29" s="174" t="s">
        <v>61</v>
      </c>
      <c r="F29" s="175" t="s">
        <v>18</v>
      </c>
      <c r="G29" s="176" t="s">
        <v>57</v>
      </c>
      <c r="H29" s="177" t="s">
        <v>58</v>
      </c>
      <c r="I29" s="178" t="s">
        <v>55</v>
      </c>
      <c r="J29" s="179"/>
      <c r="K29" s="180"/>
      <c r="L29" s="180"/>
      <c r="M29" s="181"/>
      <c r="N29" s="179">
        <v>3.2</v>
      </c>
      <c r="O29" s="180">
        <v>3.2</v>
      </c>
      <c r="P29" s="180">
        <v>1.8</v>
      </c>
      <c r="Q29" s="182">
        <v>0</v>
      </c>
      <c r="R29" s="179">
        <v>3.2</v>
      </c>
      <c r="S29" s="180">
        <v>3.2</v>
      </c>
      <c r="T29" s="180">
        <v>1.8</v>
      </c>
      <c r="U29" s="181">
        <v>0</v>
      </c>
    </row>
    <row r="30" spans="2:21" s="5" customFormat="1" ht="14.25" customHeight="1" thickBot="1" x14ac:dyDescent="0.25">
      <c r="B30" s="7" t="s">
        <v>15</v>
      </c>
      <c r="C30" s="8" t="s">
        <v>15</v>
      </c>
      <c r="D30" s="236" t="s">
        <v>12</v>
      </c>
      <c r="E30" s="237"/>
      <c r="F30" s="237"/>
      <c r="G30" s="237"/>
      <c r="H30" s="238"/>
      <c r="I30" s="27"/>
      <c r="J30" s="28">
        <f t="shared" ref="J30:U30" si="0">J18+J28+J29</f>
        <v>227.39999999999998</v>
      </c>
      <c r="K30" s="29">
        <f t="shared" si="0"/>
        <v>227.39999999999998</v>
      </c>
      <c r="L30" s="29">
        <f t="shared" si="0"/>
        <v>137.30000000000001</v>
      </c>
      <c r="M30" s="59">
        <f t="shared" si="0"/>
        <v>0</v>
      </c>
      <c r="N30" s="28">
        <f t="shared" si="0"/>
        <v>233.89999999999998</v>
      </c>
      <c r="O30" s="29">
        <f t="shared" si="0"/>
        <v>233.89999999999998</v>
      </c>
      <c r="P30" s="29">
        <f t="shared" si="0"/>
        <v>139.10000000000002</v>
      </c>
      <c r="Q30" s="59">
        <f t="shared" si="0"/>
        <v>0</v>
      </c>
      <c r="R30" s="28">
        <f t="shared" si="0"/>
        <v>233.6</v>
      </c>
      <c r="S30" s="29">
        <f t="shared" si="0"/>
        <v>233.6</v>
      </c>
      <c r="T30" s="29">
        <f t="shared" si="0"/>
        <v>143.5</v>
      </c>
      <c r="U30" s="59">
        <f t="shared" si="0"/>
        <v>0</v>
      </c>
    </row>
    <row r="31" spans="2:21" s="5" customFormat="1" ht="15.75" customHeight="1" thickBot="1" x14ac:dyDescent="0.25">
      <c r="B31" s="7" t="s">
        <v>15</v>
      </c>
      <c r="C31" s="225" t="s">
        <v>13</v>
      </c>
      <c r="D31" s="226"/>
      <c r="E31" s="226"/>
      <c r="F31" s="226"/>
      <c r="G31" s="226"/>
      <c r="H31" s="227"/>
      <c r="I31" s="24"/>
      <c r="J31" s="25">
        <f>J30</f>
        <v>227.39999999999998</v>
      </c>
      <c r="K31" s="26">
        <f>K30</f>
        <v>227.39999999999998</v>
      </c>
      <c r="L31" s="26">
        <f>L30</f>
        <v>137.30000000000001</v>
      </c>
      <c r="M31" s="58">
        <f>M30</f>
        <v>0</v>
      </c>
      <c r="N31" s="25">
        <f t="shared" ref="N31:U31" si="1">N30</f>
        <v>233.89999999999998</v>
      </c>
      <c r="O31" s="26">
        <f t="shared" si="1"/>
        <v>233.89999999999998</v>
      </c>
      <c r="P31" s="26">
        <f t="shared" si="1"/>
        <v>139.10000000000002</v>
      </c>
      <c r="Q31" s="80">
        <f t="shared" si="1"/>
        <v>0</v>
      </c>
      <c r="R31" s="25">
        <f t="shared" si="1"/>
        <v>233.6</v>
      </c>
      <c r="S31" s="26">
        <f t="shared" si="1"/>
        <v>233.6</v>
      </c>
      <c r="T31" s="26">
        <f t="shared" si="1"/>
        <v>143.5</v>
      </c>
      <c r="U31" s="58">
        <f t="shared" si="1"/>
        <v>0</v>
      </c>
    </row>
    <row r="32" spans="2:21" s="5" customFormat="1" ht="13.5" thickBot="1" x14ac:dyDescent="0.25">
      <c r="B32" s="7" t="s">
        <v>16</v>
      </c>
      <c r="C32" s="290" t="s">
        <v>29</v>
      </c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292"/>
    </row>
    <row r="33" spans="2:21" s="5" customFormat="1" ht="14.25" customHeight="1" thickBot="1" x14ac:dyDescent="0.25">
      <c r="B33" s="7" t="s">
        <v>16</v>
      </c>
      <c r="C33" s="40" t="s">
        <v>15</v>
      </c>
      <c r="D33" s="250" t="s">
        <v>30</v>
      </c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2"/>
    </row>
    <row r="34" spans="2:21" s="5" customFormat="1" ht="59.25" customHeight="1" thickBot="1" x14ac:dyDescent="0.25">
      <c r="B34" s="9" t="s">
        <v>16</v>
      </c>
      <c r="C34" s="10" t="s">
        <v>15</v>
      </c>
      <c r="D34" s="77" t="s">
        <v>15</v>
      </c>
      <c r="E34" s="76" t="s">
        <v>52</v>
      </c>
      <c r="F34" s="64" t="s">
        <v>18</v>
      </c>
      <c r="G34" s="65" t="s">
        <v>57</v>
      </c>
      <c r="H34" s="63" t="s">
        <v>58</v>
      </c>
      <c r="I34" s="103" t="s">
        <v>55</v>
      </c>
      <c r="J34" s="94">
        <v>166.3</v>
      </c>
      <c r="K34" s="95">
        <v>166.3</v>
      </c>
      <c r="L34" s="95">
        <v>9.1999999999999993</v>
      </c>
      <c r="M34" s="96">
        <v>0</v>
      </c>
      <c r="N34" s="94">
        <v>166.3</v>
      </c>
      <c r="O34" s="95">
        <v>166.3</v>
      </c>
      <c r="P34" s="95">
        <v>9.1999999999999993</v>
      </c>
      <c r="Q34" s="97">
        <v>0</v>
      </c>
      <c r="R34" s="94">
        <v>166.3</v>
      </c>
      <c r="S34" s="95">
        <v>166.3</v>
      </c>
      <c r="T34" s="95">
        <v>10.6</v>
      </c>
      <c r="U34" s="96">
        <v>0</v>
      </c>
    </row>
    <row r="35" spans="2:21" s="5" customFormat="1" ht="13.5" thickBot="1" x14ac:dyDescent="0.25">
      <c r="B35" s="9" t="s">
        <v>16</v>
      </c>
      <c r="C35" s="8" t="s">
        <v>15</v>
      </c>
      <c r="D35" s="236" t="s">
        <v>12</v>
      </c>
      <c r="E35" s="237"/>
      <c r="F35" s="237"/>
      <c r="G35" s="237"/>
      <c r="H35" s="238"/>
      <c r="I35" s="27"/>
      <c r="J35" s="28">
        <f t="shared" ref="J35:U35" si="2">J34</f>
        <v>166.3</v>
      </c>
      <c r="K35" s="29">
        <f t="shared" si="2"/>
        <v>166.3</v>
      </c>
      <c r="L35" s="29">
        <f t="shared" si="2"/>
        <v>9.1999999999999993</v>
      </c>
      <c r="M35" s="59">
        <f t="shared" si="2"/>
        <v>0</v>
      </c>
      <c r="N35" s="11">
        <f t="shared" si="2"/>
        <v>166.3</v>
      </c>
      <c r="O35" s="12">
        <f t="shared" si="2"/>
        <v>166.3</v>
      </c>
      <c r="P35" s="12">
        <f t="shared" si="2"/>
        <v>9.1999999999999993</v>
      </c>
      <c r="Q35" s="19">
        <f t="shared" si="2"/>
        <v>0</v>
      </c>
      <c r="R35" s="11">
        <f t="shared" si="2"/>
        <v>166.3</v>
      </c>
      <c r="S35" s="12">
        <f t="shared" si="2"/>
        <v>166.3</v>
      </c>
      <c r="T35" s="12">
        <f t="shared" si="2"/>
        <v>10.6</v>
      </c>
      <c r="U35" s="87">
        <f t="shared" si="2"/>
        <v>0</v>
      </c>
    </row>
    <row r="36" spans="2:21" s="5" customFormat="1" ht="13.5" thickBot="1" x14ac:dyDescent="0.25">
      <c r="B36" s="7" t="s">
        <v>16</v>
      </c>
      <c r="C36" s="225" t="s">
        <v>13</v>
      </c>
      <c r="D36" s="226"/>
      <c r="E36" s="226"/>
      <c r="F36" s="226"/>
      <c r="G36" s="226"/>
      <c r="H36" s="227"/>
      <c r="I36" s="24"/>
      <c r="J36" s="25">
        <f>J35</f>
        <v>166.3</v>
      </c>
      <c r="K36" s="26">
        <f>K35</f>
        <v>166.3</v>
      </c>
      <c r="L36" s="26">
        <f>L35</f>
        <v>9.1999999999999993</v>
      </c>
      <c r="M36" s="58">
        <f>M35</f>
        <v>0</v>
      </c>
      <c r="N36" s="15">
        <f t="shared" ref="N36:U36" si="3">N34</f>
        <v>166.3</v>
      </c>
      <c r="O36" s="16">
        <f t="shared" si="3"/>
        <v>166.3</v>
      </c>
      <c r="P36" s="16">
        <f t="shared" si="3"/>
        <v>9.1999999999999993</v>
      </c>
      <c r="Q36" s="81">
        <f t="shared" si="3"/>
        <v>0</v>
      </c>
      <c r="R36" s="15">
        <f t="shared" si="3"/>
        <v>166.3</v>
      </c>
      <c r="S36" s="16">
        <f t="shared" si="3"/>
        <v>166.3</v>
      </c>
      <c r="T36" s="16">
        <f t="shared" si="3"/>
        <v>10.6</v>
      </c>
      <c r="U36" s="57">
        <f t="shared" si="3"/>
        <v>0</v>
      </c>
    </row>
    <row r="37" spans="2:21" s="5" customFormat="1" ht="13.5" customHeight="1" thickBot="1" x14ac:dyDescent="0.25">
      <c r="B37" s="9" t="s">
        <v>17</v>
      </c>
      <c r="C37" s="295" t="s">
        <v>29</v>
      </c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7"/>
    </row>
    <row r="38" spans="2:21" s="5" customFormat="1" ht="34.5" customHeight="1" thickBot="1" x14ac:dyDescent="0.25">
      <c r="B38" s="9" t="s">
        <v>17</v>
      </c>
      <c r="C38" s="8" t="s">
        <v>15</v>
      </c>
      <c r="D38" s="298" t="s">
        <v>60</v>
      </c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1"/>
      <c r="T38" s="251"/>
      <c r="U38" s="252"/>
    </row>
    <row r="39" spans="2:21" s="5" customFormat="1" ht="68.25" customHeight="1" x14ac:dyDescent="0.2">
      <c r="B39" s="170" t="s">
        <v>17</v>
      </c>
      <c r="C39" s="141" t="s">
        <v>15</v>
      </c>
      <c r="D39" s="183" t="s">
        <v>15</v>
      </c>
      <c r="E39" s="136" t="s">
        <v>31</v>
      </c>
      <c r="F39" s="137" t="s">
        <v>18</v>
      </c>
      <c r="G39" s="138" t="s">
        <v>57</v>
      </c>
      <c r="H39" s="140" t="s">
        <v>58</v>
      </c>
      <c r="I39" s="139" t="s">
        <v>56</v>
      </c>
      <c r="J39" s="98">
        <v>57.9</v>
      </c>
      <c r="K39" s="99">
        <v>57.9</v>
      </c>
      <c r="L39" s="99">
        <f t="shared" ref="L39:U39" si="4">L40</f>
        <v>0</v>
      </c>
      <c r="M39" s="100">
        <f t="shared" si="4"/>
        <v>0</v>
      </c>
      <c r="N39" s="98">
        <v>57.9</v>
      </c>
      <c r="O39" s="99">
        <v>57.9</v>
      </c>
      <c r="P39" s="99">
        <f t="shared" si="4"/>
        <v>0</v>
      </c>
      <c r="Q39" s="145">
        <f t="shared" si="4"/>
        <v>0</v>
      </c>
      <c r="R39" s="98">
        <v>66.8</v>
      </c>
      <c r="S39" s="99">
        <v>66.8</v>
      </c>
      <c r="T39" s="99">
        <f t="shared" si="4"/>
        <v>0</v>
      </c>
      <c r="U39" s="100">
        <f t="shared" si="4"/>
        <v>0</v>
      </c>
    </row>
    <row r="40" spans="2:21" s="5" customFormat="1" ht="241.5" customHeight="1" thickBot="1" x14ac:dyDescent="0.25">
      <c r="B40" s="184"/>
      <c r="C40" s="185"/>
      <c r="D40" s="186"/>
      <c r="E40" s="174" t="s">
        <v>32</v>
      </c>
      <c r="F40" s="187"/>
      <c r="G40" s="188"/>
      <c r="H40" s="189"/>
      <c r="I40" s="190"/>
      <c r="J40" s="179"/>
      <c r="K40" s="180"/>
      <c r="L40" s="191"/>
      <c r="M40" s="192"/>
      <c r="N40" s="179"/>
      <c r="O40" s="180"/>
      <c r="P40" s="180"/>
      <c r="Q40" s="182"/>
      <c r="R40" s="91"/>
      <c r="S40" s="92"/>
      <c r="T40" s="92"/>
      <c r="U40" s="93"/>
    </row>
    <row r="41" spans="2:21" s="5" customFormat="1" ht="14.25" customHeight="1" thickBot="1" x14ac:dyDescent="0.25">
      <c r="B41" s="9" t="s">
        <v>17</v>
      </c>
      <c r="C41" s="8" t="s">
        <v>15</v>
      </c>
      <c r="D41" s="216" t="s">
        <v>12</v>
      </c>
      <c r="E41" s="217"/>
      <c r="F41" s="217"/>
      <c r="G41" s="217"/>
      <c r="H41" s="218"/>
      <c r="I41" s="27"/>
      <c r="J41" s="28">
        <f t="shared" ref="J41:U41" si="5">J39</f>
        <v>57.9</v>
      </c>
      <c r="K41" s="29">
        <f t="shared" si="5"/>
        <v>57.9</v>
      </c>
      <c r="L41" s="29">
        <f t="shared" si="5"/>
        <v>0</v>
      </c>
      <c r="M41" s="59">
        <f t="shared" si="5"/>
        <v>0</v>
      </c>
      <c r="N41" s="28">
        <f t="shared" si="5"/>
        <v>57.9</v>
      </c>
      <c r="O41" s="29">
        <f t="shared" si="5"/>
        <v>57.9</v>
      </c>
      <c r="P41" s="29">
        <f t="shared" si="5"/>
        <v>0</v>
      </c>
      <c r="Q41" s="59">
        <f t="shared" si="5"/>
        <v>0</v>
      </c>
      <c r="R41" s="28">
        <f t="shared" si="5"/>
        <v>66.8</v>
      </c>
      <c r="S41" s="29">
        <f t="shared" si="5"/>
        <v>66.8</v>
      </c>
      <c r="T41" s="29">
        <f t="shared" si="5"/>
        <v>0</v>
      </c>
      <c r="U41" s="59">
        <f t="shared" si="5"/>
        <v>0</v>
      </c>
    </row>
    <row r="42" spans="2:21" s="5" customFormat="1" ht="16.5" customHeight="1" thickBot="1" x14ac:dyDescent="0.25">
      <c r="B42" s="7" t="s">
        <v>17</v>
      </c>
      <c r="C42" s="225" t="s">
        <v>13</v>
      </c>
      <c r="D42" s="226"/>
      <c r="E42" s="226"/>
      <c r="F42" s="226"/>
      <c r="G42" s="226"/>
      <c r="H42" s="227"/>
      <c r="I42" s="24"/>
      <c r="J42" s="15">
        <f t="shared" ref="J42:U42" si="6">J41</f>
        <v>57.9</v>
      </c>
      <c r="K42" s="16">
        <f t="shared" si="6"/>
        <v>57.9</v>
      </c>
      <c r="L42" s="16">
        <f t="shared" si="6"/>
        <v>0</v>
      </c>
      <c r="M42" s="57">
        <f t="shared" si="6"/>
        <v>0</v>
      </c>
      <c r="N42" s="25">
        <f t="shared" si="6"/>
        <v>57.9</v>
      </c>
      <c r="O42" s="26">
        <f t="shared" si="6"/>
        <v>57.9</v>
      </c>
      <c r="P42" s="26">
        <f t="shared" si="6"/>
        <v>0</v>
      </c>
      <c r="Q42" s="80">
        <f t="shared" si="6"/>
        <v>0</v>
      </c>
      <c r="R42" s="25">
        <f t="shared" si="6"/>
        <v>66.8</v>
      </c>
      <c r="S42" s="26">
        <f t="shared" si="6"/>
        <v>66.8</v>
      </c>
      <c r="T42" s="26">
        <f t="shared" si="6"/>
        <v>0</v>
      </c>
      <c r="U42" s="58">
        <f t="shared" si="6"/>
        <v>0</v>
      </c>
    </row>
    <row r="43" spans="2:21" s="5" customFormat="1" ht="16.5" customHeight="1" thickBot="1" x14ac:dyDescent="0.25">
      <c r="B43" s="31" t="s">
        <v>18</v>
      </c>
      <c r="C43" s="295" t="s">
        <v>33</v>
      </c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7"/>
    </row>
    <row r="44" spans="2:21" s="5" customFormat="1" ht="16.5" customHeight="1" thickBot="1" x14ac:dyDescent="0.25">
      <c r="B44" s="31" t="s">
        <v>18</v>
      </c>
      <c r="C44" s="8" t="s">
        <v>15</v>
      </c>
      <c r="D44" s="250" t="s">
        <v>34</v>
      </c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2"/>
    </row>
    <row r="45" spans="2:21" s="5" customFormat="1" ht="34.5" customHeight="1" thickBot="1" x14ac:dyDescent="0.25">
      <c r="B45" s="7" t="s">
        <v>18</v>
      </c>
      <c r="C45" s="8" t="s">
        <v>15</v>
      </c>
      <c r="D45" s="49" t="s">
        <v>15</v>
      </c>
      <c r="E45" s="51" t="s">
        <v>35</v>
      </c>
      <c r="F45" s="247" t="s">
        <v>20</v>
      </c>
      <c r="G45" s="260" t="s">
        <v>57</v>
      </c>
      <c r="H45" s="262" t="s">
        <v>59</v>
      </c>
      <c r="I45" s="107" t="s">
        <v>56</v>
      </c>
      <c r="J45" s="104">
        <v>626.20000000000005</v>
      </c>
      <c r="K45" s="105">
        <v>626.20000000000005</v>
      </c>
      <c r="L45" s="105">
        <f>L46</f>
        <v>0</v>
      </c>
      <c r="M45" s="106">
        <f>M46</f>
        <v>0</v>
      </c>
      <c r="N45" s="104">
        <v>626.20000000000005</v>
      </c>
      <c r="O45" s="105">
        <v>626.20000000000005</v>
      </c>
      <c r="P45" s="105">
        <f>P46+P47</f>
        <v>0</v>
      </c>
      <c r="Q45" s="108">
        <f>Q46+Q47</f>
        <v>0</v>
      </c>
      <c r="R45" s="98">
        <v>630</v>
      </c>
      <c r="S45" s="99">
        <v>630</v>
      </c>
      <c r="T45" s="99">
        <f>T46</f>
        <v>0</v>
      </c>
      <c r="U45" s="100">
        <f>U46</f>
        <v>0</v>
      </c>
    </row>
    <row r="46" spans="2:21" s="5" customFormat="1" ht="64.5" thickBot="1" x14ac:dyDescent="0.25">
      <c r="B46" s="7" t="s">
        <v>18</v>
      </c>
      <c r="C46" s="52" t="s">
        <v>15</v>
      </c>
      <c r="D46" s="44" t="s">
        <v>15</v>
      </c>
      <c r="E46" s="32" t="s">
        <v>36</v>
      </c>
      <c r="F46" s="248"/>
      <c r="G46" s="261"/>
      <c r="H46" s="263"/>
      <c r="I46" s="55"/>
      <c r="J46" s="56"/>
      <c r="K46" s="36"/>
      <c r="L46" s="36"/>
      <c r="M46" s="47"/>
      <c r="N46" s="56"/>
      <c r="O46" s="36"/>
      <c r="P46" s="36"/>
      <c r="Q46" s="82"/>
      <c r="R46" s="88"/>
      <c r="S46" s="89"/>
      <c r="T46" s="89"/>
      <c r="U46" s="90"/>
    </row>
    <row r="47" spans="2:21" s="5" customFormat="1" ht="47.25" customHeight="1" thickBot="1" x14ac:dyDescent="0.25">
      <c r="B47" s="7" t="s">
        <v>18</v>
      </c>
      <c r="C47" s="8" t="s">
        <v>15</v>
      </c>
      <c r="D47" s="44" t="s">
        <v>15</v>
      </c>
      <c r="E47" s="50" t="s">
        <v>37</v>
      </c>
      <c r="F47" s="248"/>
      <c r="G47" s="261"/>
      <c r="H47" s="263"/>
      <c r="I47" s="55"/>
      <c r="J47" s="56"/>
      <c r="K47" s="36"/>
      <c r="L47" s="36"/>
      <c r="M47" s="47"/>
      <c r="N47" s="56"/>
      <c r="O47" s="36"/>
      <c r="P47" s="36"/>
      <c r="Q47" s="82"/>
      <c r="R47" s="91"/>
      <c r="S47" s="92"/>
      <c r="T47" s="92"/>
      <c r="U47" s="93"/>
    </row>
    <row r="48" spans="2:21" s="5" customFormat="1" ht="15.75" customHeight="1" thickBot="1" x14ac:dyDescent="0.25">
      <c r="B48" s="31" t="s">
        <v>18</v>
      </c>
      <c r="C48" s="8" t="s">
        <v>15</v>
      </c>
      <c r="D48" s="236" t="s">
        <v>12</v>
      </c>
      <c r="E48" s="246"/>
      <c r="F48" s="237"/>
      <c r="G48" s="237"/>
      <c r="H48" s="238"/>
      <c r="I48" s="27"/>
      <c r="J48" s="28">
        <f t="shared" ref="J48:U48" si="7">J45</f>
        <v>626.20000000000005</v>
      </c>
      <c r="K48" s="29">
        <f t="shared" si="7"/>
        <v>626.20000000000005</v>
      </c>
      <c r="L48" s="29">
        <f t="shared" si="7"/>
        <v>0</v>
      </c>
      <c r="M48" s="59">
        <f t="shared" si="7"/>
        <v>0</v>
      </c>
      <c r="N48" s="28">
        <f t="shared" si="7"/>
        <v>626.20000000000005</v>
      </c>
      <c r="O48" s="29">
        <f t="shared" si="7"/>
        <v>626.20000000000005</v>
      </c>
      <c r="P48" s="29">
        <f t="shared" si="7"/>
        <v>0</v>
      </c>
      <c r="Q48" s="79">
        <f t="shared" si="7"/>
        <v>0</v>
      </c>
      <c r="R48" s="28">
        <f t="shared" si="7"/>
        <v>630</v>
      </c>
      <c r="S48" s="29">
        <f t="shared" si="7"/>
        <v>630</v>
      </c>
      <c r="T48" s="29">
        <f t="shared" si="7"/>
        <v>0</v>
      </c>
      <c r="U48" s="59">
        <f t="shared" si="7"/>
        <v>0</v>
      </c>
    </row>
    <row r="49" spans="2:21" s="5" customFormat="1" ht="16.5" customHeight="1" thickBot="1" x14ac:dyDescent="0.25">
      <c r="B49" s="31" t="s">
        <v>18</v>
      </c>
      <c r="C49" s="225" t="s">
        <v>13</v>
      </c>
      <c r="D49" s="226"/>
      <c r="E49" s="226"/>
      <c r="F49" s="226"/>
      <c r="G49" s="226"/>
      <c r="H49" s="227"/>
      <c r="I49" s="24"/>
      <c r="J49" s="25">
        <f t="shared" ref="J49:U49" si="8">J48</f>
        <v>626.20000000000005</v>
      </c>
      <c r="K49" s="26">
        <f t="shared" si="8"/>
        <v>626.20000000000005</v>
      </c>
      <c r="L49" s="26">
        <f t="shared" si="8"/>
        <v>0</v>
      </c>
      <c r="M49" s="58">
        <f t="shared" si="8"/>
        <v>0</v>
      </c>
      <c r="N49" s="15">
        <f t="shared" si="8"/>
        <v>626.20000000000005</v>
      </c>
      <c r="O49" s="16">
        <f t="shared" si="8"/>
        <v>626.20000000000005</v>
      </c>
      <c r="P49" s="16">
        <f t="shared" si="8"/>
        <v>0</v>
      </c>
      <c r="Q49" s="81">
        <f t="shared" si="8"/>
        <v>0</v>
      </c>
      <c r="R49" s="15">
        <f t="shared" si="8"/>
        <v>630</v>
      </c>
      <c r="S49" s="16">
        <f t="shared" si="8"/>
        <v>630</v>
      </c>
      <c r="T49" s="16">
        <f t="shared" si="8"/>
        <v>0</v>
      </c>
      <c r="U49" s="57">
        <f t="shared" si="8"/>
        <v>0</v>
      </c>
    </row>
    <row r="50" spans="2:21" s="5" customFormat="1" ht="16.5" customHeight="1" thickBot="1" x14ac:dyDescent="0.25">
      <c r="B50" s="31" t="s">
        <v>20</v>
      </c>
      <c r="C50" s="253" t="s">
        <v>38</v>
      </c>
      <c r="D50" s="254"/>
      <c r="E50" s="254"/>
      <c r="F50" s="254"/>
      <c r="G50" s="254"/>
      <c r="H50" s="254"/>
      <c r="I50" s="254"/>
      <c r="J50" s="254"/>
      <c r="K50" s="254"/>
      <c r="L50" s="254"/>
      <c r="M50" s="254"/>
      <c r="N50" s="254"/>
      <c r="O50" s="254"/>
      <c r="P50" s="254"/>
      <c r="Q50" s="254"/>
      <c r="R50" s="254"/>
      <c r="S50" s="254"/>
      <c r="T50" s="254"/>
      <c r="U50" s="255"/>
    </row>
    <row r="51" spans="2:21" s="5" customFormat="1" ht="16.5" customHeight="1" thickBot="1" x14ac:dyDescent="0.25">
      <c r="B51" s="7" t="s">
        <v>20</v>
      </c>
      <c r="C51" s="8" t="s">
        <v>15</v>
      </c>
      <c r="D51" s="250" t="s">
        <v>39</v>
      </c>
      <c r="E51" s="251"/>
      <c r="F51" s="251"/>
      <c r="G51" s="251"/>
      <c r="H51" s="251"/>
      <c r="I51" s="251"/>
      <c r="J51" s="251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2"/>
    </row>
    <row r="52" spans="2:21" s="5" customFormat="1" ht="53.25" customHeight="1" thickBot="1" x14ac:dyDescent="0.25">
      <c r="B52" s="7" t="s">
        <v>20</v>
      </c>
      <c r="C52" s="10" t="s">
        <v>15</v>
      </c>
      <c r="D52" s="74" t="s">
        <v>15</v>
      </c>
      <c r="E52" s="193" t="s">
        <v>40</v>
      </c>
      <c r="F52" s="149" t="s">
        <v>20</v>
      </c>
      <c r="G52" s="150" t="s">
        <v>57</v>
      </c>
      <c r="H52" s="151" t="s">
        <v>59</v>
      </c>
      <c r="I52" s="107" t="s">
        <v>56</v>
      </c>
      <c r="J52" s="98">
        <v>71.400000000000006</v>
      </c>
      <c r="K52" s="99">
        <v>71.400000000000006</v>
      </c>
      <c r="L52" s="99">
        <v>0</v>
      </c>
      <c r="M52" s="194">
        <v>0</v>
      </c>
      <c r="N52" s="98">
        <v>71.400000000000006</v>
      </c>
      <c r="O52" s="99">
        <v>71.400000000000006</v>
      </c>
      <c r="P52" s="99">
        <v>0</v>
      </c>
      <c r="Q52" s="145">
        <v>0</v>
      </c>
      <c r="R52" s="104">
        <v>88.1</v>
      </c>
      <c r="S52" s="105">
        <v>88.1</v>
      </c>
      <c r="T52" s="105">
        <v>0</v>
      </c>
      <c r="U52" s="106">
        <v>0</v>
      </c>
    </row>
    <row r="53" spans="2:21" s="5" customFormat="1" ht="76.5" x14ac:dyDescent="0.2">
      <c r="B53" s="73" t="s">
        <v>20</v>
      </c>
      <c r="C53" s="141" t="s">
        <v>15</v>
      </c>
      <c r="D53" s="41" t="s">
        <v>15</v>
      </c>
      <c r="E53" s="167" t="s">
        <v>41</v>
      </c>
      <c r="F53" s="152"/>
      <c r="G53" s="153"/>
      <c r="H53" s="154"/>
      <c r="I53" s="53"/>
      <c r="J53" s="54"/>
      <c r="K53" s="38"/>
      <c r="L53" s="38"/>
      <c r="M53" s="39"/>
      <c r="N53" s="54"/>
      <c r="O53" s="38"/>
      <c r="P53" s="38"/>
      <c r="Q53" s="83"/>
      <c r="R53" s="88"/>
      <c r="S53" s="89"/>
      <c r="T53" s="89"/>
      <c r="U53" s="90"/>
    </row>
    <row r="54" spans="2:21" s="5" customFormat="1" ht="26.25" customHeight="1" x14ac:dyDescent="0.2">
      <c r="B54" s="288" t="s">
        <v>20</v>
      </c>
      <c r="C54" s="264" t="s">
        <v>15</v>
      </c>
      <c r="D54" s="266" t="s">
        <v>15</v>
      </c>
      <c r="E54" s="293" t="s">
        <v>42</v>
      </c>
      <c r="F54" s="146"/>
      <c r="G54" s="147"/>
      <c r="H54" s="148"/>
      <c r="I54" s="162"/>
      <c r="J54" s="163"/>
      <c r="K54" s="164"/>
      <c r="L54" s="164"/>
      <c r="M54" s="165"/>
      <c r="N54" s="163"/>
      <c r="O54" s="164"/>
      <c r="P54" s="164"/>
      <c r="Q54" s="166"/>
      <c r="R54" s="129"/>
      <c r="S54" s="130"/>
      <c r="T54" s="130"/>
      <c r="U54" s="131"/>
    </row>
    <row r="55" spans="2:21" s="5" customFormat="1" ht="60.75" customHeight="1" x14ac:dyDescent="0.2">
      <c r="B55" s="288"/>
      <c r="C55" s="264"/>
      <c r="D55" s="266"/>
      <c r="E55" s="293"/>
      <c r="F55" s="146"/>
      <c r="G55" s="147"/>
      <c r="H55" s="148"/>
      <c r="I55" s="53"/>
      <c r="J55" s="54"/>
      <c r="K55" s="38"/>
      <c r="L55" s="38"/>
      <c r="M55" s="39"/>
      <c r="N55" s="54"/>
      <c r="O55" s="38"/>
      <c r="P55" s="38"/>
      <c r="Q55" s="83"/>
      <c r="R55" s="88"/>
      <c r="S55" s="89"/>
      <c r="T55" s="89"/>
      <c r="U55" s="90"/>
    </row>
    <row r="56" spans="2:21" s="5" customFormat="1" ht="112.5" customHeight="1" thickBot="1" x14ac:dyDescent="0.25">
      <c r="B56" s="289"/>
      <c r="C56" s="265"/>
      <c r="D56" s="267"/>
      <c r="E56" s="294"/>
      <c r="F56" s="64"/>
      <c r="G56" s="65"/>
      <c r="H56" s="63"/>
      <c r="I56" s="69"/>
      <c r="J56" s="70"/>
      <c r="K56" s="42"/>
      <c r="L56" s="42"/>
      <c r="M56" s="71"/>
      <c r="N56" s="70"/>
      <c r="O56" s="42"/>
      <c r="P56" s="42"/>
      <c r="Q56" s="84"/>
      <c r="R56" s="91"/>
      <c r="S56" s="92"/>
      <c r="T56" s="92"/>
      <c r="U56" s="93"/>
    </row>
    <row r="57" spans="2:21" s="5" customFormat="1" ht="15.75" customHeight="1" thickBot="1" x14ac:dyDescent="0.25">
      <c r="B57" s="31" t="s">
        <v>20</v>
      </c>
      <c r="C57" s="8" t="s">
        <v>15</v>
      </c>
      <c r="D57" s="236" t="s">
        <v>12</v>
      </c>
      <c r="E57" s="237"/>
      <c r="F57" s="237"/>
      <c r="G57" s="237"/>
      <c r="H57" s="238"/>
      <c r="I57" s="27"/>
      <c r="J57" s="28">
        <f t="shared" ref="J57:U57" si="9">J52</f>
        <v>71.400000000000006</v>
      </c>
      <c r="K57" s="29">
        <f t="shared" si="9"/>
        <v>71.400000000000006</v>
      </c>
      <c r="L57" s="29">
        <f t="shared" si="9"/>
        <v>0</v>
      </c>
      <c r="M57" s="59">
        <f t="shared" si="9"/>
        <v>0</v>
      </c>
      <c r="N57" s="28">
        <f t="shared" si="9"/>
        <v>71.400000000000006</v>
      </c>
      <c r="O57" s="29">
        <f t="shared" si="9"/>
        <v>71.400000000000006</v>
      </c>
      <c r="P57" s="29">
        <f t="shared" si="9"/>
        <v>0</v>
      </c>
      <c r="Q57" s="79">
        <f t="shared" si="9"/>
        <v>0</v>
      </c>
      <c r="R57" s="28">
        <f t="shared" si="9"/>
        <v>88.1</v>
      </c>
      <c r="S57" s="29">
        <f t="shared" si="9"/>
        <v>88.1</v>
      </c>
      <c r="T57" s="29">
        <f t="shared" si="9"/>
        <v>0</v>
      </c>
      <c r="U57" s="59">
        <f t="shared" si="9"/>
        <v>0</v>
      </c>
    </row>
    <row r="58" spans="2:21" s="5" customFormat="1" ht="15.75" customHeight="1" thickBot="1" x14ac:dyDescent="0.25">
      <c r="B58" s="31" t="s">
        <v>20</v>
      </c>
      <c r="C58" s="86" t="s">
        <v>16</v>
      </c>
      <c r="D58" s="243" t="s">
        <v>43</v>
      </c>
      <c r="E58" s="244"/>
      <c r="F58" s="244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5"/>
    </row>
    <row r="59" spans="2:21" s="5" customFormat="1" ht="46.5" thickBot="1" x14ac:dyDescent="0.25">
      <c r="B59" s="7" t="s">
        <v>20</v>
      </c>
      <c r="C59" s="10" t="s">
        <v>16</v>
      </c>
      <c r="D59" s="74" t="s">
        <v>15</v>
      </c>
      <c r="E59" s="75" t="s">
        <v>44</v>
      </c>
      <c r="F59" s="115" t="s">
        <v>20</v>
      </c>
      <c r="G59" s="118" t="s">
        <v>57</v>
      </c>
      <c r="H59" s="119" t="s">
        <v>59</v>
      </c>
      <c r="I59" s="109" t="s">
        <v>56</v>
      </c>
      <c r="J59" s="98">
        <v>77</v>
      </c>
      <c r="K59" s="99">
        <v>77</v>
      </c>
      <c r="L59" s="99">
        <v>0</v>
      </c>
      <c r="M59" s="110">
        <v>0</v>
      </c>
      <c r="N59" s="104">
        <v>77</v>
      </c>
      <c r="O59" s="105">
        <v>77</v>
      </c>
      <c r="P59" s="105">
        <v>0</v>
      </c>
      <c r="Q59" s="108">
        <v>0</v>
      </c>
      <c r="R59" s="98">
        <v>68.900000000000006</v>
      </c>
      <c r="S59" s="99">
        <v>68.900000000000006</v>
      </c>
      <c r="T59" s="99">
        <v>0</v>
      </c>
      <c r="U59" s="100">
        <v>0</v>
      </c>
    </row>
    <row r="60" spans="2:21" s="5" customFormat="1" ht="13.5" thickBot="1" x14ac:dyDescent="0.25">
      <c r="B60" s="31" t="s">
        <v>20</v>
      </c>
      <c r="C60" s="8" t="s">
        <v>16</v>
      </c>
      <c r="D60" s="249" t="s">
        <v>12</v>
      </c>
      <c r="E60" s="237"/>
      <c r="F60" s="246"/>
      <c r="G60" s="237"/>
      <c r="H60" s="238"/>
      <c r="I60" s="27"/>
      <c r="J60" s="28">
        <f t="shared" ref="J60:U60" si="10">J59</f>
        <v>77</v>
      </c>
      <c r="K60" s="29">
        <f t="shared" si="10"/>
        <v>77</v>
      </c>
      <c r="L60" s="29">
        <f t="shared" si="10"/>
        <v>0</v>
      </c>
      <c r="M60" s="59">
        <f t="shared" si="10"/>
        <v>0</v>
      </c>
      <c r="N60" s="28">
        <f t="shared" si="10"/>
        <v>77</v>
      </c>
      <c r="O60" s="29">
        <f t="shared" si="10"/>
        <v>77</v>
      </c>
      <c r="P60" s="29">
        <f t="shared" si="10"/>
        <v>0</v>
      </c>
      <c r="Q60" s="79">
        <f t="shared" si="10"/>
        <v>0</v>
      </c>
      <c r="R60" s="28">
        <f t="shared" si="10"/>
        <v>68.900000000000006</v>
      </c>
      <c r="S60" s="29">
        <f t="shared" si="10"/>
        <v>68.900000000000006</v>
      </c>
      <c r="T60" s="29">
        <f t="shared" si="10"/>
        <v>0</v>
      </c>
      <c r="U60" s="59">
        <f t="shared" si="10"/>
        <v>0</v>
      </c>
    </row>
    <row r="61" spans="2:21" s="5" customFormat="1" ht="16.5" customHeight="1" thickBot="1" x14ac:dyDescent="0.25">
      <c r="B61" s="31" t="s">
        <v>20</v>
      </c>
      <c r="C61" s="259" t="s">
        <v>13</v>
      </c>
      <c r="D61" s="226"/>
      <c r="E61" s="226"/>
      <c r="F61" s="226"/>
      <c r="G61" s="226"/>
      <c r="H61" s="227"/>
      <c r="I61" s="24"/>
      <c r="J61" s="25">
        <f t="shared" ref="J61:U61" si="11">J57+J60</f>
        <v>148.4</v>
      </c>
      <c r="K61" s="26">
        <f t="shared" si="11"/>
        <v>148.4</v>
      </c>
      <c r="L61" s="26">
        <f t="shared" si="11"/>
        <v>0</v>
      </c>
      <c r="M61" s="58">
        <f t="shared" si="11"/>
        <v>0</v>
      </c>
      <c r="N61" s="15">
        <f t="shared" si="11"/>
        <v>148.4</v>
      </c>
      <c r="O61" s="16">
        <f t="shared" si="11"/>
        <v>148.4</v>
      </c>
      <c r="P61" s="16">
        <f t="shared" si="11"/>
        <v>0</v>
      </c>
      <c r="Q61" s="81">
        <f t="shared" si="11"/>
        <v>0</v>
      </c>
      <c r="R61" s="15">
        <f t="shared" si="11"/>
        <v>157</v>
      </c>
      <c r="S61" s="16">
        <f t="shared" si="11"/>
        <v>157</v>
      </c>
      <c r="T61" s="16">
        <f t="shared" si="11"/>
        <v>0</v>
      </c>
      <c r="U61" s="57">
        <f t="shared" si="11"/>
        <v>0</v>
      </c>
    </row>
    <row r="62" spans="2:21" s="5" customFormat="1" ht="16.5" customHeight="1" thickBot="1" x14ac:dyDescent="0.25">
      <c r="B62" s="31" t="s">
        <v>19</v>
      </c>
      <c r="C62" s="253" t="s">
        <v>45</v>
      </c>
      <c r="D62" s="254"/>
      <c r="E62" s="254"/>
      <c r="F62" s="254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5"/>
    </row>
    <row r="63" spans="2:21" s="5" customFormat="1" ht="16.5" customHeight="1" thickBot="1" x14ac:dyDescent="0.25">
      <c r="B63" s="31" t="s">
        <v>19</v>
      </c>
      <c r="C63" s="86" t="s">
        <v>15</v>
      </c>
      <c r="D63" s="251" t="s">
        <v>43</v>
      </c>
      <c r="E63" s="251"/>
      <c r="F63" s="251"/>
      <c r="G63" s="251"/>
      <c r="H63" s="251"/>
      <c r="I63" s="251"/>
      <c r="J63" s="251"/>
      <c r="K63" s="251"/>
      <c r="L63" s="251"/>
      <c r="M63" s="251"/>
      <c r="N63" s="251"/>
      <c r="O63" s="251"/>
      <c r="P63" s="251"/>
      <c r="Q63" s="251"/>
      <c r="R63" s="251"/>
      <c r="S63" s="251"/>
      <c r="T63" s="251"/>
      <c r="U63" s="252"/>
    </row>
    <row r="64" spans="2:21" s="5" customFormat="1" ht="51.75" thickBot="1" x14ac:dyDescent="0.25">
      <c r="B64" s="7" t="s">
        <v>19</v>
      </c>
      <c r="C64" s="8" t="s">
        <v>15</v>
      </c>
      <c r="D64" s="204" t="s">
        <v>15</v>
      </c>
      <c r="E64" s="111" t="s">
        <v>46</v>
      </c>
      <c r="F64" s="115" t="s">
        <v>20</v>
      </c>
      <c r="G64" s="116" t="s">
        <v>57</v>
      </c>
      <c r="H64" s="117" t="s">
        <v>59</v>
      </c>
      <c r="I64" s="205" t="s">
        <v>56</v>
      </c>
      <c r="J64" s="206">
        <v>8.4</v>
      </c>
      <c r="K64" s="207">
        <v>8.4</v>
      </c>
      <c r="L64" s="207">
        <v>5.6</v>
      </c>
      <c r="M64" s="208">
        <v>0</v>
      </c>
      <c r="N64" s="209">
        <v>8.4</v>
      </c>
      <c r="O64" s="209">
        <v>8.4</v>
      </c>
      <c r="P64" s="209">
        <v>5.6</v>
      </c>
      <c r="Q64" s="210">
        <v>0</v>
      </c>
      <c r="R64" s="206">
        <v>6.9</v>
      </c>
      <c r="S64" s="207">
        <v>6.9</v>
      </c>
      <c r="T64" s="207">
        <v>4.9000000000000004</v>
      </c>
      <c r="U64" s="208">
        <v>0</v>
      </c>
    </row>
    <row r="65" spans="2:21" s="5" customFormat="1" ht="16.5" customHeight="1" thickBot="1" x14ac:dyDescent="0.25">
      <c r="B65" s="7" t="s">
        <v>19</v>
      </c>
      <c r="C65" s="8" t="s">
        <v>15</v>
      </c>
      <c r="D65" s="236" t="s">
        <v>12</v>
      </c>
      <c r="E65" s="237"/>
      <c r="F65" s="237"/>
      <c r="G65" s="237"/>
      <c r="H65" s="238"/>
      <c r="I65" s="27"/>
      <c r="J65" s="28">
        <f t="shared" ref="J65:U65" si="12">J64</f>
        <v>8.4</v>
      </c>
      <c r="K65" s="29">
        <f t="shared" si="12"/>
        <v>8.4</v>
      </c>
      <c r="L65" s="29">
        <f t="shared" si="12"/>
        <v>5.6</v>
      </c>
      <c r="M65" s="59">
        <f t="shared" si="12"/>
        <v>0</v>
      </c>
      <c r="N65" s="28">
        <f t="shared" si="12"/>
        <v>8.4</v>
      </c>
      <c r="O65" s="29">
        <f t="shared" si="12"/>
        <v>8.4</v>
      </c>
      <c r="P65" s="29">
        <f t="shared" si="12"/>
        <v>5.6</v>
      </c>
      <c r="Q65" s="79">
        <f t="shared" si="12"/>
        <v>0</v>
      </c>
      <c r="R65" s="28">
        <f t="shared" si="12"/>
        <v>6.9</v>
      </c>
      <c r="S65" s="29">
        <f t="shared" si="12"/>
        <v>6.9</v>
      </c>
      <c r="T65" s="29">
        <f t="shared" si="12"/>
        <v>4.9000000000000004</v>
      </c>
      <c r="U65" s="59">
        <f t="shared" si="12"/>
        <v>0</v>
      </c>
    </row>
    <row r="66" spans="2:21" s="5" customFormat="1" ht="16.5" customHeight="1" thickBot="1" x14ac:dyDescent="0.25">
      <c r="B66" s="31" t="s">
        <v>19</v>
      </c>
      <c r="C66" s="259" t="s">
        <v>13</v>
      </c>
      <c r="D66" s="226"/>
      <c r="E66" s="226"/>
      <c r="F66" s="226"/>
      <c r="G66" s="226"/>
      <c r="H66" s="227"/>
      <c r="I66" s="24"/>
      <c r="J66" s="25">
        <f t="shared" ref="J66:U66" si="13">J65</f>
        <v>8.4</v>
      </c>
      <c r="K66" s="26">
        <f t="shared" si="13"/>
        <v>8.4</v>
      </c>
      <c r="L66" s="26">
        <f t="shared" si="13"/>
        <v>5.6</v>
      </c>
      <c r="M66" s="58">
        <f t="shared" si="13"/>
        <v>0</v>
      </c>
      <c r="N66" s="15">
        <f t="shared" si="13"/>
        <v>8.4</v>
      </c>
      <c r="O66" s="16">
        <f t="shared" si="13"/>
        <v>8.4</v>
      </c>
      <c r="P66" s="16">
        <f t="shared" si="13"/>
        <v>5.6</v>
      </c>
      <c r="Q66" s="81">
        <f t="shared" si="13"/>
        <v>0</v>
      </c>
      <c r="R66" s="15">
        <f t="shared" si="13"/>
        <v>6.9</v>
      </c>
      <c r="S66" s="16">
        <f t="shared" si="13"/>
        <v>6.9</v>
      </c>
      <c r="T66" s="16">
        <f t="shared" si="13"/>
        <v>4.9000000000000004</v>
      </c>
      <c r="U66" s="57">
        <f t="shared" si="13"/>
        <v>0</v>
      </c>
    </row>
    <row r="67" spans="2:21" ht="17.25" customHeight="1" thickBot="1" x14ac:dyDescent="0.25">
      <c r="B67" s="13" t="s">
        <v>54</v>
      </c>
      <c r="C67" s="256" t="s">
        <v>14</v>
      </c>
      <c r="D67" s="257"/>
      <c r="E67" s="257"/>
      <c r="F67" s="257"/>
      <c r="G67" s="257"/>
      <c r="H67" s="258"/>
      <c r="I67" s="14"/>
      <c r="J67" s="60">
        <f t="shared" ref="J67:U67" si="14">J31+J36+J42+J49+J61+J66</f>
        <v>1234.6000000000001</v>
      </c>
      <c r="K67" s="61">
        <f t="shared" si="14"/>
        <v>1234.6000000000001</v>
      </c>
      <c r="L67" s="61">
        <f t="shared" si="14"/>
        <v>152.1</v>
      </c>
      <c r="M67" s="62">
        <f t="shared" si="14"/>
        <v>0</v>
      </c>
      <c r="N67" s="72">
        <f t="shared" si="14"/>
        <v>1241.1000000000001</v>
      </c>
      <c r="O67" s="61">
        <f t="shared" si="14"/>
        <v>1241.1000000000001</v>
      </c>
      <c r="P67" s="61">
        <f t="shared" si="14"/>
        <v>153.9</v>
      </c>
      <c r="Q67" s="85">
        <f t="shared" si="14"/>
        <v>0</v>
      </c>
      <c r="R67" s="60">
        <f t="shared" si="14"/>
        <v>1260.6000000000001</v>
      </c>
      <c r="S67" s="61">
        <f t="shared" si="14"/>
        <v>1260.6000000000001</v>
      </c>
      <c r="T67" s="61">
        <f t="shared" si="14"/>
        <v>159</v>
      </c>
      <c r="U67" s="62">
        <f t="shared" si="14"/>
        <v>0</v>
      </c>
    </row>
    <row r="68" spans="2:21" s="23" customFormat="1" ht="17.25" customHeight="1" x14ac:dyDescent="0.2">
      <c r="B68" s="20"/>
      <c r="C68" s="21"/>
      <c r="D68" s="21"/>
      <c r="E68" s="21"/>
      <c r="F68" s="21"/>
      <c r="G68" s="21"/>
      <c r="H68" s="21"/>
      <c r="I68" s="21"/>
      <c r="J68" s="22"/>
      <c r="K68" s="22"/>
      <c r="L68" s="22"/>
      <c r="M68" s="22"/>
      <c r="N68" s="22"/>
      <c r="O68" s="22"/>
      <c r="P68" s="22"/>
      <c r="Q68" s="22"/>
      <c r="R68" s="4"/>
    </row>
  </sheetData>
  <sheetProtection selectLockedCells="1" selectUnlockedCells="1"/>
  <mergeCells count="62">
    <mergeCell ref="C16:U16"/>
    <mergeCell ref="K13:L13"/>
    <mergeCell ref="M13:M14"/>
    <mergeCell ref="B54:B56"/>
    <mergeCell ref="C32:U32"/>
    <mergeCell ref="D33:U33"/>
    <mergeCell ref="D35:H35"/>
    <mergeCell ref="C49:H49"/>
    <mergeCell ref="E54:E56"/>
    <mergeCell ref="C37:U37"/>
    <mergeCell ref="D38:U38"/>
    <mergeCell ref="C43:U43"/>
    <mergeCell ref="D44:U44"/>
    <mergeCell ref="B10:Q10"/>
    <mergeCell ref="B11:B14"/>
    <mergeCell ref="I11:I14"/>
    <mergeCell ref="O13:P13"/>
    <mergeCell ref="J11:M12"/>
    <mergeCell ref="Q13:Q14"/>
    <mergeCell ref="N11:Q12"/>
    <mergeCell ref="N13:N14"/>
    <mergeCell ref="D11:D14"/>
    <mergeCell ref="C67:H67"/>
    <mergeCell ref="C66:H66"/>
    <mergeCell ref="C61:H61"/>
    <mergeCell ref="G45:G47"/>
    <mergeCell ref="H45:H47"/>
    <mergeCell ref="D57:H57"/>
    <mergeCell ref="C54:C56"/>
    <mergeCell ref="D54:D56"/>
    <mergeCell ref="D63:U63"/>
    <mergeCell ref="C62:U62"/>
    <mergeCell ref="D58:U58"/>
    <mergeCell ref="D65:H65"/>
    <mergeCell ref="C42:H42"/>
    <mergeCell ref="D48:H48"/>
    <mergeCell ref="F45:F47"/>
    <mergeCell ref="D60:H60"/>
    <mergeCell ref="D51:U51"/>
    <mergeCell ref="C50:U50"/>
    <mergeCell ref="D41:H41"/>
    <mergeCell ref="G11:G14"/>
    <mergeCell ref="J13:J14"/>
    <mergeCell ref="C31:H31"/>
    <mergeCell ref="C36:H36"/>
    <mergeCell ref="E11:E14"/>
    <mergeCell ref="F11:F14"/>
    <mergeCell ref="D30:H30"/>
    <mergeCell ref="C11:C14"/>
    <mergeCell ref="H11:H14"/>
    <mergeCell ref="D17:U17"/>
    <mergeCell ref="R11:U12"/>
    <mergeCell ref="R13:R14"/>
    <mergeCell ref="S13:T13"/>
    <mergeCell ref="U13:U14"/>
    <mergeCell ref="B15:U15"/>
    <mergeCell ref="B5:H5"/>
    <mergeCell ref="E6:L6"/>
    <mergeCell ref="T7:V7"/>
    <mergeCell ref="R1:U1"/>
    <mergeCell ref="M4:U4"/>
    <mergeCell ref="A4:L4"/>
  </mergeCells>
  <pageMargins left="0.25" right="0.25" top="0.75" bottom="0.75" header="0.3" footer="0.3"/>
  <pageSetup paperSize="9" scale="90" firstPageNumber="0" orientation="landscape" verticalDpi="300" r:id="rId1"/>
  <headerFooter alignWithMargins="0"/>
  <rowBreaks count="1" manualBreakCount="1">
    <brk id="51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2018-07-02T13:27:15Z</cp:lastPrinted>
  <dcterms:created xsi:type="dcterms:W3CDTF">2012-09-04T10:49:59Z</dcterms:created>
  <dcterms:modified xsi:type="dcterms:W3CDTF">2019-06-25T11:32:22Z</dcterms:modified>
</cp:coreProperties>
</file>