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etų svp pakeitimas\"/>
    </mc:Choice>
  </mc:AlternateContent>
  <bookViews>
    <workbookView xWindow="0" yWindow="0" windowWidth="21570" windowHeight="6870" tabRatio="240"/>
  </bookViews>
  <sheets>
    <sheet name="1 lentele tūkst.Eur" sheetId="2" r:id="rId1"/>
  </sheets>
  <definedNames>
    <definedName name="_xlnm.Print_Area" localSheetId="0">'1 lentele tūkst.Eur'!$A$2:$CE$69</definedName>
    <definedName name="_xlnm.Print_Titles" localSheetId="0">'1 lentele tūkst.Eur'!$9:$11</definedName>
  </definedNames>
  <calcPr calcId="152511"/>
</workbook>
</file>

<file path=xl/calcChain.xml><?xml version="1.0" encoding="utf-8"?>
<calcChain xmlns="http://schemas.openxmlformats.org/spreadsheetml/2006/main">
  <c r="AH75" i="2" l="1"/>
  <c r="AY75" i="2"/>
  <c r="BP75" i="2"/>
  <c r="AH30" i="2"/>
  <c r="AN30" i="2"/>
  <c r="AO30" i="2"/>
  <c r="AO31" i="2" s="1"/>
  <c r="AO75" i="2" s="1"/>
  <c r="AP30" i="2"/>
  <c r="AV30" i="2"/>
  <c r="AV31" i="2" s="1"/>
  <c r="AY30" i="2"/>
  <c r="BD30" i="2"/>
  <c r="BE30" i="2"/>
  <c r="BE31" i="2" s="1"/>
  <c r="BF30" i="2"/>
  <c r="BG30" i="2"/>
  <c r="BM30" i="2"/>
  <c r="BM31" i="2" s="1"/>
  <c r="BM75" i="2" s="1"/>
  <c r="BP30" i="2"/>
  <c r="BU30" i="2"/>
  <c r="BU31" i="2"/>
  <c r="BV30" i="2"/>
  <c r="BV31" i="2" s="1"/>
  <c r="BW30" i="2"/>
  <c r="BX30" i="2"/>
  <c r="N30" i="2"/>
  <c r="Q30" i="2"/>
  <c r="Q31" i="2" s="1"/>
  <c r="Q75" i="2" s="1"/>
  <c r="V30" i="2"/>
  <c r="W30" i="2"/>
  <c r="W31" i="2" s="1"/>
  <c r="X30" i="2"/>
  <c r="X31" i="2" s="1"/>
  <c r="Y30" i="2"/>
  <c r="AE30" i="2"/>
  <c r="N31" i="2"/>
  <c r="N75" i="2" s="1"/>
  <c r="V31" i="2"/>
  <c r="Y31" i="2"/>
  <c r="AE31" i="2"/>
  <c r="AE75" i="2" s="1"/>
  <c r="AH31" i="2"/>
  <c r="AN31" i="2"/>
  <c r="AP31" i="2"/>
  <c r="AY31" i="2"/>
  <c r="BD31" i="2"/>
  <c r="BF31" i="2"/>
  <c r="BG31" i="2"/>
  <c r="BG75" i="2" s="1"/>
  <c r="BP31" i="2"/>
  <c r="BW31" i="2"/>
  <c r="BX31" i="2"/>
  <c r="AN15" i="2"/>
  <c r="AM15" i="2"/>
  <c r="AM30" i="2" s="1"/>
  <c r="AM31" i="2" s="1"/>
  <c r="AM75" i="2" s="1"/>
  <c r="BE59" i="2"/>
  <c r="BE65" i="2" s="1"/>
  <c r="BE69" i="2" s="1"/>
  <c r="BD59" i="2"/>
  <c r="BD65" i="2" s="1"/>
  <c r="BD69" i="2" s="1"/>
  <c r="AN72" i="2"/>
  <c r="AN73" i="2"/>
  <c r="AN74" i="2"/>
  <c r="AM72" i="2"/>
  <c r="AM73" i="2" s="1"/>
  <c r="AM74" i="2" s="1"/>
  <c r="AM67" i="2"/>
  <c r="AM68" i="2" s="1"/>
  <c r="AM69" i="2" s="1"/>
  <c r="AN51" i="2"/>
  <c r="AN55" i="2"/>
  <c r="AN56" i="2"/>
  <c r="AM51" i="2"/>
  <c r="AM55" i="2" s="1"/>
  <c r="AM56" i="2" s="1"/>
  <c r="BX73" i="2"/>
  <c r="BX74" i="2" s="1"/>
  <c r="BW73" i="2"/>
  <c r="BW74" i="2"/>
  <c r="BV73" i="2"/>
  <c r="BV74" i="2" s="1"/>
  <c r="BU73" i="2"/>
  <c r="BU74" i="2"/>
  <c r="BL73" i="2"/>
  <c r="BL74" i="2" s="1"/>
  <c r="BG73" i="2"/>
  <c r="BG74" i="2"/>
  <c r="BF73" i="2"/>
  <c r="BF74" i="2" s="1"/>
  <c r="BE73" i="2"/>
  <c r="BE74" i="2"/>
  <c r="BD73" i="2"/>
  <c r="BD74" i="2" s="1"/>
  <c r="AU73" i="2"/>
  <c r="AU74" i="2"/>
  <c r="AP73" i="2"/>
  <c r="AP74" i="2" s="1"/>
  <c r="AO73" i="2"/>
  <c r="AO74" i="2"/>
  <c r="AD73" i="2"/>
  <c r="AD74" i="2" s="1"/>
  <c r="Y73" i="2"/>
  <c r="Y74" i="2"/>
  <c r="X73" i="2"/>
  <c r="X74" i="2" s="1"/>
  <c r="M73" i="2"/>
  <c r="M74" i="2"/>
  <c r="V72" i="2"/>
  <c r="V73" i="2" s="1"/>
  <c r="V74" i="2" s="1"/>
  <c r="BX68" i="2"/>
  <c r="BW68" i="2"/>
  <c r="BV68" i="2"/>
  <c r="BU68" i="2"/>
  <c r="BL68" i="2"/>
  <c r="BL69" i="2"/>
  <c r="BG68" i="2"/>
  <c r="BF68" i="2"/>
  <c r="BE68" i="2"/>
  <c r="BD68" i="2"/>
  <c r="AU68" i="2"/>
  <c r="AU69" i="2" s="1"/>
  <c r="AP68" i="2"/>
  <c r="AP69" i="2" s="1"/>
  <c r="AO68" i="2"/>
  <c r="AD68" i="2"/>
  <c r="AD69" i="2"/>
  <c r="Y68" i="2"/>
  <c r="Y69" i="2" s="1"/>
  <c r="X68" i="2"/>
  <c r="W68" i="2"/>
  <c r="V68" i="2"/>
  <c r="M68" i="2"/>
  <c r="M69" i="2" s="1"/>
  <c r="BX65" i="2"/>
  <c r="BX69" i="2"/>
  <c r="BW65" i="2"/>
  <c r="BW69" i="2" s="1"/>
  <c r="BV65" i="2"/>
  <c r="BV69" i="2"/>
  <c r="BU65" i="2"/>
  <c r="BU69" i="2" s="1"/>
  <c r="BO65" i="2"/>
  <c r="BO69" i="2"/>
  <c r="BO75" i="2" s="1"/>
  <c r="BG65" i="2"/>
  <c r="BG69" i="2" s="1"/>
  <c r="BF65" i="2"/>
  <c r="BF69" i="2"/>
  <c r="AX65" i="2"/>
  <c r="AX69" i="2" s="1"/>
  <c r="AX75" i="2" s="1"/>
  <c r="AP65" i="2"/>
  <c r="AO65" i="2"/>
  <c r="AO69" i="2" s="1"/>
  <c r="AN65" i="2"/>
  <c r="AM65" i="2"/>
  <c r="AG65" i="2"/>
  <c r="AG69" i="2" s="1"/>
  <c r="AG75" i="2" s="1"/>
  <c r="Y65" i="2"/>
  <c r="X65" i="2"/>
  <c r="X69" i="2" s="1"/>
  <c r="P65" i="2"/>
  <c r="P69" i="2"/>
  <c r="P75" i="2" s="1"/>
  <c r="W59" i="2"/>
  <c r="W65" i="2" s="1"/>
  <c r="W69" i="2" s="1"/>
  <c r="V59" i="2"/>
  <c r="V65" i="2"/>
  <c r="V69" i="2" s="1"/>
  <c r="BX55" i="2"/>
  <c r="BX56" i="2"/>
  <c r="BW55" i="2"/>
  <c r="BW56" i="2" s="1"/>
  <c r="BV55" i="2"/>
  <c r="BV56" i="2"/>
  <c r="BU55" i="2"/>
  <c r="BU56" i="2" s="1"/>
  <c r="BL55" i="2"/>
  <c r="BL56" i="2"/>
  <c r="BG55" i="2"/>
  <c r="BG56" i="2" s="1"/>
  <c r="BF55" i="2"/>
  <c r="BF56" i="2"/>
  <c r="BE55" i="2"/>
  <c r="BE56" i="2" s="1"/>
  <c r="BD55" i="2"/>
  <c r="BD56" i="2"/>
  <c r="AU55" i="2"/>
  <c r="AU56" i="2" s="1"/>
  <c r="AP55" i="2"/>
  <c r="AP56" i="2"/>
  <c r="AO55" i="2"/>
  <c r="AO56" i="2" s="1"/>
  <c r="AD55" i="2"/>
  <c r="AD56" i="2"/>
  <c r="Y55" i="2"/>
  <c r="Y56" i="2" s="1"/>
  <c r="X55" i="2"/>
  <c r="X56" i="2"/>
  <c r="M55" i="2"/>
  <c r="M56" i="2"/>
  <c r="V51" i="2"/>
  <c r="V55" i="2" s="1"/>
  <c r="V56" i="2" s="1"/>
  <c r="AN67" i="2"/>
  <c r="AN68" i="2" s="1"/>
  <c r="AN69" i="2" s="1"/>
  <c r="BU47" i="2"/>
  <c r="BU48" i="2"/>
  <c r="BV47" i="2"/>
  <c r="BV48" i="2" s="1"/>
  <c r="BW47" i="2"/>
  <c r="BW48" i="2"/>
  <c r="BX47" i="2"/>
  <c r="BX48" i="2" s="1"/>
  <c r="BU34" i="2"/>
  <c r="BV34" i="2"/>
  <c r="BV41" i="2"/>
  <c r="BV42" i="2" s="1"/>
  <c r="BU41" i="2"/>
  <c r="BU42" i="2"/>
  <c r="BD34" i="2"/>
  <c r="BD41" i="2" s="1"/>
  <c r="BD42" i="2" s="1"/>
  <c r="AM34" i="2"/>
  <c r="AN34" i="2" s="1"/>
  <c r="AN41" i="2" s="1"/>
  <c r="AN42" i="2" s="1"/>
  <c r="AM41" i="2"/>
  <c r="AM42" i="2" s="1"/>
  <c r="V47" i="2"/>
  <c r="V48" i="2"/>
  <c r="W47" i="2"/>
  <c r="W48" i="2" s="1"/>
  <c r="X47" i="2"/>
  <c r="X48" i="2"/>
  <c r="Y47" i="2"/>
  <c r="Y48" i="2" s="1"/>
  <c r="AD47" i="2"/>
  <c r="AD48" i="2"/>
  <c r="AM47" i="2"/>
  <c r="AM48" i="2" s="1"/>
  <c r="AN47" i="2"/>
  <c r="AN48" i="2"/>
  <c r="AO47" i="2"/>
  <c r="AO48" i="2" s="1"/>
  <c r="AP47" i="2"/>
  <c r="AP48" i="2"/>
  <c r="AU47" i="2"/>
  <c r="AU48" i="2" s="1"/>
  <c r="BD47" i="2"/>
  <c r="BD48" i="2"/>
  <c r="BE47" i="2"/>
  <c r="BE48" i="2" s="1"/>
  <c r="BF47" i="2"/>
  <c r="BF48" i="2"/>
  <c r="BG47" i="2"/>
  <c r="BG48" i="2" s="1"/>
  <c r="BL47" i="2"/>
  <c r="BL48" i="2"/>
  <c r="M47" i="2"/>
  <c r="M48" i="2" s="1"/>
  <c r="N41" i="2"/>
  <c r="N42" i="2"/>
  <c r="V41" i="2"/>
  <c r="V42" i="2" s="1"/>
  <c r="W41" i="2"/>
  <c r="W42" i="2"/>
  <c r="X41" i="2"/>
  <c r="X42" i="2" s="1"/>
  <c r="Y41" i="2"/>
  <c r="Y42" i="2"/>
  <c r="AD41" i="2"/>
  <c r="AD42" i="2" s="1"/>
  <c r="AD75" i="2" s="1"/>
  <c r="AE41" i="2"/>
  <c r="AE42" i="2"/>
  <c r="AI41" i="2"/>
  <c r="AI42" i="2" s="1"/>
  <c r="AO41" i="2"/>
  <c r="AO42" i="2"/>
  <c r="AP41" i="2"/>
  <c r="AP42" i="2" s="1"/>
  <c r="AU41" i="2"/>
  <c r="AU42" i="2"/>
  <c r="AV41" i="2"/>
  <c r="AV42" i="2" s="1"/>
  <c r="AZ41" i="2"/>
  <c r="AZ42" i="2"/>
  <c r="BF41" i="2"/>
  <c r="BF42" i="2" s="1"/>
  <c r="BG41" i="2"/>
  <c r="BG42" i="2"/>
  <c r="BL41" i="2"/>
  <c r="BL42" i="2" s="1"/>
  <c r="BM41" i="2"/>
  <c r="BM42" i="2"/>
  <c r="BQ41" i="2"/>
  <c r="BQ42" i="2" s="1"/>
  <c r="BW41" i="2"/>
  <c r="BW42" i="2"/>
  <c r="BX41" i="2"/>
  <c r="BX42" i="2" s="1"/>
  <c r="BE75" i="2" l="1"/>
  <c r="AP75" i="2"/>
  <c r="AU75" i="2"/>
  <c r="BX75" i="2"/>
  <c r="BF75" i="2"/>
  <c r="AN75" i="2"/>
  <c r="V75" i="2"/>
  <c r="X75" i="2"/>
  <c r="BU75" i="2"/>
  <c r="BL75" i="2"/>
  <c r="M75" i="2"/>
  <c r="BW75" i="2"/>
  <c r="BD75" i="2"/>
  <c r="AV75" i="2"/>
  <c r="Y75" i="2"/>
  <c r="BV75" i="2"/>
  <c r="BE34" i="2"/>
  <c r="BE41" i="2" s="1"/>
  <c r="BE42" i="2" s="1"/>
  <c r="W51" i="2"/>
  <c r="W55" i="2" s="1"/>
  <c r="W56" i="2" s="1"/>
  <c r="W75" i="2" s="1"/>
  <c r="W72" i="2"/>
  <c r="W73" i="2" s="1"/>
  <c r="W74" i="2" s="1"/>
</calcChain>
</file>

<file path=xl/sharedStrings.xml><?xml version="1.0" encoding="utf-8"?>
<sst xmlns="http://schemas.openxmlformats.org/spreadsheetml/2006/main" count="365" uniqueCount="133">
  <si>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</si>
  <si>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</si>
  <si>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</si>
  <si>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</si>
  <si>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</si>
  <si>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</si>
  <si>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</si>
  <si>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</si>
  <si>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</si>
  <si>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01</t>
  </si>
  <si>
    <t>Valstybės biudžetas</t>
  </si>
  <si>
    <t>Savivaldybės biudžetas</t>
  </si>
  <si>
    <t>ES lėšos</t>
  </si>
  <si>
    <t>Kitos lėšos</t>
  </si>
  <si>
    <t>Lėšos pagal finansavimo šaltinius</t>
  </si>
  <si>
    <t>Pavadinimas</t>
  </si>
  <si>
    <t>Savivaldybės biudžeto patvirtinti  asignavimai</t>
  </si>
  <si>
    <t>Numatomi Savivaldybės biudžeto  asignavimai</t>
  </si>
  <si>
    <t>188718528</t>
  </si>
  <si>
    <t>Kelių priežiūros ir plėtros programos lėšos</t>
  </si>
  <si>
    <t>VIP lėšos</t>
  </si>
  <si>
    <t>Privalomojo sveikatos draudimo lėšos</t>
  </si>
  <si>
    <t>Priemonės vykdytojo kodas</t>
  </si>
  <si>
    <t>Biudžetinių įstaigų pajamos</t>
  </si>
  <si>
    <t>Kiti finansavimo šaltiniai</t>
  </si>
  <si>
    <t>Paskolos lėšos</t>
  </si>
  <si>
    <t>Privatizavimo fondo lėšos</t>
  </si>
  <si>
    <t>Valstybės biudžeto lėšos</t>
  </si>
  <si>
    <t>Savivaldybės biudžeto lėšos</t>
  </si>
  <si>
    <t>Valstybės biudžeto spec. tikslinės dotacijos lėšos</t>
  </si>
  <si>
    <t>Savivaldybės aplinkos apsaugos
 rėmimo spec. programos lėšos</t>
  </si>
  <si>
    <t>Tikslo,
uždavinio,  priemonės 
pavadinimas</t>
  </si>
  <si>
    <t>Produkto kriterijaus</t>
  </si>
  <si>
    <t>Reikšmės</t>
  </si>
  <si>
    <t xml:space="preserve">Valstybės 
biudžetas
</t>
  </si>
  <si>
    <t>Bendrosios dotacijos kompensacijos lėšos</t>
  </si>
  <si>
    <t>Savivaldybės biudžeto  asignavimų planas</t>
  </si>
  <si>
    <t>1 lentelė</t>
  </si>
  <si>
    <t>tūkst. Eur</t>
  </si>
  <si>
    <t xml:space="preserve"> </t>
  </si>
  <si>
    <t>04</t>
  </si>
  <si>
    <t>Konkurencingo žemės ūkio kūrimas</t>
  </si>
  <si>
    <t>Koordinuoti funkcijų vykdymą žemės ūkio srityje</t>
  </si>
  <si>
    <t>02</t>
  </si>
  <si>
    <t>Žemės ūkio funkcijų administravimas (ūkininkų ūkių įregistravimo paslaugos)</t>
  </si>
  <si>
    <t>Gerinti žemės ūkio produkcijos gamybos sąlygas, koordinuoti bei saugoti melioruotų žemių fondą</t>
  </si>
  <si>
    <t>Išsaugoti žemės ūkiui tinkamas nusausintas žemes</t>
  </si>
  <si>
    <t>03</t>
  </si>
  <si>
    <t>Modernizuoti žemės ūkį ir alternatyvius verslus, didinti verslumą, žemės ūkio konkurencingumą, sudaryti sąlygas infrastruktūros plėtrai</t>
  </si>
  <si>
    <t>Plėtoti asociacijų, bendruomenių veiklą ir jų kūrimąsi, skatinti paklausių, netradicinių žemės ūkio produktų gamybos plėtrą, skatinti verslą kaime, remti bendruomenių iniciatyvą</t>
  </si>
  <si>
    <t xml:space="preserve">Žemės ūkio funkcijoms atlikti     </t>
  </si>
  <si>
    <t>Prašymų ir pateisinamų dokumentų dėl  išmokų ir kompensacijų priėmimas, kaupimas  bei registravimas . Įsakymų projektų ir sprendimų pagal kuruojamas sritis ruošimas</t>
  </si>
  <si>
    <t>Žemės ūkio naudmenų ir pasėlių deklaracijų priėmimas ŽŪIKVC  PRIS sistemoje</t>
  </si>
  <si>
    <t>Supirktos žemės ūkio produkcijos kvotų skirstymas, pieno kvotų administravimas</t>
  </si>
  <si>
    <t>Kanopinių ir medžiojamųjų  žvėrių žemės ūkiui padarytos žalos nustatymas</t>
  </si>
  <si>
    <t>Melioracijos įrenginių ir  žemių eksploatacinės priežiūros vykdymas</t>
  </si>
  <si>
    <t xml:space="preserve">Ūkininkų ūkių, žemės ūkio valdų registravimas/atnaujini-mas  VĮ ŽŪIKVC registre   metodinės pagalbos ūkininkams teikimas </t>
  </si>
  <si>
    <t>Traktorių, savaeigių važiuoklių, traktorinių priekabų ir kelių tiesimo mašinų registravimas ir techninė apžiūra</t>
  </si>
  <si>
    <t>Melioracija</t>
  </si>
  <si>
    <t>Asociacijų įregistravimui , parengtiems investiciniams projektams finansuoti,  mokymams. Rajono renginių, konkursų , susijusių  su žemės ūkio ir kitomis bendruomenių veiklomis organizavimo finansavimas, bendruomenių patalpų draudimo išlaidų  kompensavimas</t>
  </si>
  <si>
    <t>07</t>
  </si>
  <si>
    <t>Priimta prašymų daliai palūkanų,
 draudimo įmokų kompensavimui,
 paramai žuvininkystės apsaugai tvenkiniuose, vnt.</t>
  </si>
  <si>
    <t>Išduota dokumentų, vnt.</t>
  </si>
  <si>
    <t>Įregistruota ūkininkų ūkių, vnt.</t>
  </si>
  <si>
    <t>Pateikta pasiūlymų,
 parengta dokumentų,
 įsakymų projektų, vnt.</t>
  </si>
  <si>
    <t>Priimta žemės ūkio naudmenų
 ir pasėlių deklaracijų,
 įbraižyta deklaruojamų laukų, vnt.</t>
  </si>
  <si>
    <t>Suteikta paslaugų, priregistruota 
žemės ūkio mašinų, atlikta
 techninių apžiūrų, vnt.</t>
  </si>
  <si>
    <t xml:space="preserve">Surinkta informacija, suteikta paslaugų,
 priimta paraiškų ir deklaracijų susijusių su pieno kvotomis,
 paskaičiuota žala pasėliams  bei užkrečiamų ligų padaryti nuostoliai, vnt. </t>
  </si>
  <si>
    <t>Melioracijos įrenginių 
priežiūra, vnt.</t>
  </si>
  <si>
    <t>Melioruotų žemių
 stebėjimas, ha</t>
  </si>
  <si>
    <t>Parengta dokumentų, programų, 
projektų, atlikta melioracijos 
darbų techninė priežiūra, vnt.</t>
  </si>
  <si>
    <t>Paruošta dokumetų susijusių 
su melioruotų žemių ir 
melioracijos įrenginių kadastru, vnt.</t>
  </si>
  <si>
    <t>Įvesta dokumentų į
 skaitmeninę duomenų bazę, ha</t>
  </si>
  <si>
    <t xml:space="preserve">Suderinta
 dokumentų, vnt. </t>
  </si>
  <si>
    <t xml:space="preserve">Suteikta paslaugų, priimta prašymų registruoti,
 išregistruoti ūkininkų ūkius, valdų 
įregistravimas/ atnaujinimas VĮ ŽŪIKVC registe, vnt.  </t>
  </si>
  <si>
    <t xml:space="preserve">Priimta prašymų tiesioginėms išmokoms gauti, vnt.  </t>
  </si>
  <si>
    <t>Atlikta priežiūros darbų,  vnt.</t>
  </si>
  <si>
    <t>Atlikta priežiūros
 darbų, ha</t>
  </si>
  <si>
    <t>-</t>
  </si>
  <si>
    <t xml:space="preserve">Atlikta remonto
 darbų, vnt. </t>
  </si>
  <si>
    <t>Atlikta remonto
 darbų, ha</t>
  </si>
  <si>
    <t>Atlikta remonto darbų, km</t>
  </si>
  <si>
    <t>Atlikta remonto darbų, t. ha</t>
  </si>
  <si>
    <t xml:space="preserve">Rekonstruoti nusausinti plotai, ha </t>
  </si>
  <si>
    <t>Suteikta parama bendruomenėms ir kitiems žemės ūkio subjektams, vnt.</t>
  </si>
  <si>
    <r>
      <t xml:space="preserve">
</t>
    </r>
    <r>
      <rPr>
        <b/>
        <sz val="12"/>
        <rFont val="Times New Roman"/>
        <family val="1"/>
        <charset val="186"/>
      </rPr>
      <t xml:space="preserve">2016–2018 METŲ APLINKOS IR KRAŠTOVAIZDŽIO APSAUGOS IR ŽEMĖS ŪKIO PLĖTROS PROGRAMOS </t>
    </r>
    <r>
      <rPr>
        <sz val="12"/>
        <rFont val="Times New Roman"/>
        <family val="1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2"/>
        <rFont val="Times New Roman"/>
        <family val="1"/>
        <charset val="186"/>
      </rPr>
      <t xml:space="preserve">
</t>
    </r>
    <r>
      <rPr>
        <sz val="10"/>
        <rFont val="Lucida Sans Unicode"/>
        <family val="2"/>
        <charset val="186"/>
      </rPr>
      <t xml:space="preserve">
</t>
    </r>
  </si>
  <si>
    <t>07 PROGRAMA. APLINKOS IR KRAŠTOVAIZDŽIO APSAUGOS IR ŽEMĖS ŪKIO PLĖTRA</t>
  </si>
  <si>
    <t>Sudaryti sąlygas Alytaus rajono gyventojams saugiai ir tvarkingai atsikratyti buityje susidarančių atliekų</t>
  </si>
  <si>
    <t xml:space="preserve">Komunalinių atliekų surinkimas ir transportavimas iš Alytaus rajono savivaldybės atliekų turėtojų </t>
  </si>
  <si>
    <t>Atliekų tvarkymo programa</t>
  </si>
  <si>
    <t>05</t>
  </si>
  <si>
    <t>793,6</t>
  </si>
  <si>
    <t>0,0</t>
  </si>
  <si>
    <t>580,0</t>
  </si>
  <si>
    <t xml:space="preserve">Komunalinių atliekų surinkimas ir transportavimas šalinti regioniniame sąvartyne </t>
  </si>
  <si>
    <t>Šalinamas komunalinių atliekų kiekis, t</t>
  </si>
  <si>
    <t>Komunalinių atliekų šalinimas (UAB ARATC)</t>
  </si>
  <si>
    <t>Asmenų, vidutiniškai per mėnesį gavusių komunalinių atliekų surinkimo ir tvarkymo išlaidų kompensacijas skaičius, vnt</t>
  </si>
  <si>
    <t>Kompensacijų skyrimas ir mokėjimas</t>
  </si>
  <si>
    <t>Užtikrinti gamtinės aplinkos išsaugojimą</t>
  </si>
  <si>
    <t>Vykdyti biologinės įvairovės ir gamtos apsaugą, mažinti aplinkos teršimą, priemonėmis, kuriomis kompensuojama aplinkai padaryta žala</t>
  </si>
  <si>
    <t>Savivaldybės aplinkos apsaugos rėmimo specialioji programa</t>
  </si>
  <si>
    <t>66,0</t>
  </si>
  <si>
    <t>Priemonės, kuriomis kompensuojama aplinkai padaryta žala; gamtos apsaugos objektams projektuoti, statyti, rekonstruoti, remontuoti eksplotuoti; aplinkos teršimo šaltiniams pašalinti</t>
  </si>
  <si>
    <t>2</t>
  </si>
  <si>
    <t>3</t>
  </si>
  <si>
    <t>5</t>
  </si>
  <si>
    <t>Alytaus rajono savivaldybės specialios visuomenės sveikatos programos rėmimas</t>
  </si>
  <si>
    <t>1</t>
  </si>
  <si>
    <t>Priemonėms, numatytoms Lietuvos Respublikos medžioklės įstatyme, kurios pagal LR savivaldybės aplinkos apsaugos rėmimo specialiosios programos įstatymą gali būti finansuojamos šios programos lėšomis</t>
  </si>
  <si>
    <t>Ekologinio švietimo organizavimui, renginių organizavimui,
 įrenginių, įrangos, priemonių reikalingų aplinkos būklei stebėti įsigijimas</t>
  </si>
  <si>
    <t>Užtikrinti tinkamą kapinių priežiūrą, prižiūrėti ir tvarkyti bendrojo naudojimo objektus</t>
  </si>
  <si>
    <t>Sanitarija ir aplinkos tvarkymas</t>
  </si>
  <si>
    <t>Išvežtų atliekų iš kapinių ir bendrojo nauddojimo objektų kiekis, t</t>
  </si>
  <si>
    <t>06</t>
  </si>
  <si>
    <t>Formuoti ir įgyvendinti gamtos apsaugos ir atliekų tvarkymo programų politiką bei atlikti visus veiksmus susijusius su rajono aplinkos ir kraštovaizdžio apsauga</t>
  </si>
  <si>
    <t>Užtikrinti darbuotojo veiklos efektyvumą ir rezultatyvumą</t>
  </si>
  <si>
    <t>18871852</t>
  </si>
  <si>
    <t>11,3</t>
  </si>
  <si>
    <t>7,5</t>
  </si>
  <si>
    <t>Iš viso uždaviniui:</t>
  </si>
  <si>
    <t>Iš viso tikslui:</t>
  </si>
  <si>
    <t>626,2</t>
  </si>
  <si>
    <t>Iš viso  programai:</t>
  </si>
  <si>
    <t>Žemės ūkio ir kaimo 
bendruomenių projektų finansavimas</t>
  </si>
  <si>
    <t>Preigybių skaičius, vnt.</t>
  </si>
  <si>
    <t>Paremtų aplinkosaugos švietimo ir ugdymo projektų skaičius, vnt.</t>
  </si>
  <si>
    <t>Organizuotų aplinkosauginių renginių skaičius, vnt.</t>
  </si>
  <si>
    <t>Sveikatinimo programų finansavimas, vnt.</t>
  </si>
  <si>
    <t>Paremta medžioklės plotų naudotojų ir valdytojų, vnt.</t>
  </si>
  <si>
    <t xml:space="preserve">Aplinkos apsaugos specialisto veiklos organizavimas </t>
  </si>
  <si>
    <t>A10</t>
  </si>
  <si>
    <t>A8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</si>
</sst>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4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</fonts>
  <fills count="32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31"/>
      </patternFill>
    </fill>
    <fill>
      <patternFill patternType="solid">
        <fgColor rgb="FFCCFFCC"/>
        <bgColor indexed="31"/>
      </patternFill>
    </fill>
    <fill>
      <patternFill patternType="solid">
        <fgColor rgb="FF99CCFF"/>
        <bgColor indexed="31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164" fontId="19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19" fillId="23" borderId="4" applyNumberFormat="0" applyAlignment="0" applyProtection="0"/>
  </cellStyleXfs>
  <cellXfs count="277">
    <xf numFmtId="0" fontId="0" fillId="0" borderId="0" xfId="0"/>
    <xf numFmtId="0" fontId="10" fillId="0" borderId="5" xfId="0" applyFont="1" applyFill="1" applyBorder="1" applyAlignment="1">
      <alignment horizontal="center" vertical="center" textRotation="90" wrapText="1"/>
    </xf>
    <xf numFmtId="0" fontId="11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0" xfId="0" applyNumberFormat="1" applyFont="1" applyAlignment="1">
      <alignment horizontal="left" vertical="top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vertical="top"/>
    </xf>
    <xf numFmtId="0" fontId="10" fillId="0" borderId="5" xfId="0" applyFont="1" applyBorder="1" applyAlignment="1">
      <alignment vertical="center" textRotation="90" wrapText="1"/>
    </xf>
    <xf numFmtId="0" fontId="10" fillId="0" borderId="5" xfId="0" applyFont="1" applyFill="1" applyBorder="1" applyAlignment="1">
      <alignment horizontal="left" vertical="center" textRotation="90" wrapText="1"/>
    </xf>
    <xf numFmtId="165" fontId="17" fillId="24" borderId="5" xfId="0" applyNumberFormat="1" applyFont="1" applyFill="1" applyBorder="1" applyAlignment="1">
      <alignment horizontal="center" vertical="top"/>
    </xf>
    <xf numFmtId="165" fontId="15" fillId="25" borderId="5" xfId="0" applyNumberFormat="1" applyFont="1" applyFill="1" applyBorder="1" applyAlignment="1">
      <alignment horizontal="center" vertical="top"/>
    </xf>
    <xf numFmtId="165" fontId="20" fillId="24" borderId="5" xfId="0" applyNumberFormat="1" applyFont="1" applyFill="1" applyBorder="1" applyAlignment="1">
      <alignment horizontal="center" vertical="top"/>
    </xf>
    <xf numFmtId="165" fontId="12" fillId="0" borderId="5" xfId="0" applyNumberFormat="1" applyFont="1" applyBorder="1" applyAlignment="1">
      <alignment horizontal="center" vertical="top"/>
    </xf>
    <xf numFmtId="49" fontId="16" fillId="4" borderId="5" xfId="0" applyNumberFormat="1" applyFont="1" applyFill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vertical="top"/>
    </xf>
    <xf numFmtId="165" fontId="17" fillId="0" borderId="5" xfId="0" applyNumberFormat="1" applyFont="1" applyBorder="1" applyAlignment="1">
      <alignment horizontal="center" vertical="top"/>
    </xf>
    <xf numFmtId="165" fontId="20" fillId="0" borderId="5" xfId="0" applyNumberFormat="1" applyFont="1" applyBorder="1" applyAlignment="1">
      <alignment vertical="top"/>
    </xf>
    <xf numFmtId="165" fontId="17" fillId="0" borderId="5" xfId="0" applyNumberFormat="1" applyFont="1" applyFill="1" applyBorder="1" applyAlignment="1">
      <alignment horizontal="center" vertical="top"/>
    </xf>
    <xf numFmtId="165" fontId="20" fillId="0" borderId="5" xfId="0" applyNumberFormat="1" applyFont="1" applyFill="1" applyBorder="1" applyAlignment="1">
      <alignment horizontal="center" vertical="top"/>
    </xf>
    <xf numFmtId="0" fontId="12" fillId="0" borderId="5" xfId="0" applyFont="1" applyBorder="1" applyAlignment="1">
      <alignment vertical="top"/>
    </xf>
    <xf numFmtId="165" fontId="20" fillId="0" borderId="5" xfId="0" applyNumberFormat="1" applyFont="1" applyBorder="1" applyAlignment="1">
      <alignment horizontal="center" vertical="top"/>
    </xf>
    <xf numFmtId="165" fontId="16" fillId="4" borderId="5" xfId="0" applyNumberFormat="1" applyFont="1" applyFill="1" applyBorder="1" applyAlignment="1">
      <alignment horizontal="center" vertical="top"/>
    </xf>
    <xf numFmtId="165" fontId="16" fillId="8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center" textRotation="90"/>
    </xf>
    <xf numFmtId="49" fontId="16" fillId="8" borderId="6" xfId="0" applyNumberFormat="1" applyFont="1" applyFill="1" applyBorder="1" applyAlignment="1">
      <alignment horizontal="center" vertical="top" wrapText="1"/>
    </xf>
    <xf numFmtId="49" fontId="16" fillId="8" borderId="6" xfId="0" applyNumberFormat="1" applyFont="1" applyFill="1" applyBorder="1" applyAlignment="1">
      <alignment horizontal="center" vertical="top"/>
    </xf>
    <xf numFmtId="165" fontId="20" fillId="0" borderId="7" xfId="0" applyNumberFormat="1" applyFont="1" applyBorder="1" applyAlignment="1">
      <alignment vertical="top"/>
    </xf>
    <xf numFmtId="165" fontId="16" fillId="4" borderId="7" xfId="0" applyNumberFormat="1" applyFont="1" applyFill="1" applyBorder="1" applyAlignment="1">
      <alignment horizontal="center" vertical="top"/>
    </xf>
    <xf numFmtId="165" fontId="16" fillId="8" borderId="7" xfId="0" applyNumberFormat="1" applyFont="1" applyFill="1" applyBorder="1" applyAlignment="1">
      <alignment horizontal="center" vertical="top"/>
    </xf>
    <xf numFmtId="49" fontId="15" fillId="25" borderId="8" xfId="0" applyNumberFormat="1" applyFont="1" applyFill="1" applyBorder="1" applyAlignment="1">
      <alignment horizontal="center" vertical="top"/>
    </xf>
    <xf numFmtId="165" fontId="15" fillId="25" borderId="9" xfId="0" applyNumberFormat="1" applyFont="1" applyFill="1" applyBorder="1" applyAlignment="1">
      <alignment horizontal="center" vertical="top"/>
    </xf>
    <xf numFmtId="0" fontId="10" fillId="0" borderId="5" xfId="29" applyFont="1" applyBorder="1" applyAlignment="1">
      <alignment horizontal="center" vertical="center" shrinkToFit="1"/>
    </xf>
    <xf numFmtId="0" fontId="10" fillId="0" borderId="7" xfId="29" applyFont="1" applyBorder="1" applyAlignment="1">
      <alignment horizontal="center" vertical="center" shrinkToFit="1"/>
    </xf>
    <xf numFmtId="0" fontId="10" fillId="0" borderId="6" xfId="0" applyFont="1" applyBorder="1" applyAlignment="1">
      <alignment vertical="top"/>
    </xf>
    <xf numFmtId="0" fontId="10" fillId="0" borderId="7" xfId="0" applyFont="1" applyBorder="1" applyAlignment="1">
      <alignment vertical="top"/>
    </xf>
    <xf numFmtId="165" fontId="15" fillId="25" borderId="6" xfId="0" applyNumberFormat="1" applyFont="1" applyFill="1" applyBorder="1" applyAlignment="1">
      <alignment horizontal="center" vertical="top"/>
    </xf>
    <xf numFmtId="165" fontId="15" fillId="25" borderId="7" xfId="0" applyNumberFormat="1" applyFont="1" applyFill="1" applyBorder="1" applyAlignment="1">
      <alignment horizontal="center" vertical="top"/>
    </xf>
    <xf numFmtId="165" fontId="16" fillId="8" borderId="6" xfId="0" applyNumberFormat="1" applyFont="1" applyFill="1" applyBorder="1" applyAlignment="1">
      <alignment horizontal="center" vertical="top"/>
    </xf>
    <xf numFmtId="165" fontId="16" fillId="4" borderId="6" xfId="0" applyNumberFormat="1" applyFont="1" applyFill="1" applyBorder="1" applyAlignment="1">
      <alignment horizontal="center" vertical="top"/>
    </xf>
    <xf numFmtId="165" fontId="15" fillId="25" borderId="8" xfId="0" applyNumberFormat="1" applyFont="1" applyFill="1" applyBorder="1" applyAlignment="1">
      <alignment horizontal="center" vertical="top"/>
    </xf>
    <xf numFmtId="49" fontId="10" fillId="0" borderId="5" xfId="0" applyNumberFormat="1" applyFont="1" applyBorder="1" applyAlignment="1">
      <alignment horizontal="center" vertical="top" textRotation="90"/>
    </xf>
    <xf numFmtId="49" fontId="16" fillId="0" borderId="5" xfId="0" applyNumberFormat="1" applyFont="1" applyBorder="1" applyAlignment="1">
      <alignment horizontal="center" vertical="top"/>
    </xf>
    <xf numFmtId="49" fontId="10" fillId="0" borderId="5" xfId="0" applyNumberFormat="1" applyFont="1" applyBorder="1" applyAlignment="1">
      <alignment horizontal="center" vertical="top" wrapText="1"/>
    </xf>
    <xf numFmtId="0" fontId="22" fillId="0" borderId="0" xfId="0" applyFont="1" applyBorder="1" applyAlignment="1">
      <alignment vertical="top"/>
    </xf>
    <xf numFmtId="0" fontId="16" fillId="26" borderId="5" xfId="0" applyFont="1" applyFill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top" wrapText="1"/>
    </xf>
    <xf numFmtId="49" fontId="10" fillId="0" borderId="5" xfId="0" applyNumberFormat="1" applyFont="1" applyBorder="1" applyAlignment="1">
      <alignment vertical="top" textRotation="90"/>
    </xf>
    <xf numFmtId="49" fontId="10" fillId="0" borderId="5" xfId="0" applyNumberFormat="1" applyFont="1" applyBorder="1" applyAlignment="1">
      <alignment vertical="top" wrapText="1"/>
    </xf>
    <xf numFmtId="165" fontId="12" fillId="0" borderId="5" xfId="0" applyNumberFormat="1" applyFont="1" applyBorder="1" applyAlignment="1">
      <alignment vertical="top"/>
    </xf>
    <xf numFmtId="0" fontId="12" fillId="0" borderId="5" xfId="0" applyFont="1" applyBorder="1" applyAlignment="1">
      <alignment horizontal="center" vertical="top"/>
    </xf>
    <xf numFmtId="0" fontId="10" fillId="0" borderId="6" xfId="0" applyFont="1" applyBorder="1" applyAlignment="1">
      <alignment vertical="top" wrapText="1"/>
    </xf>
    <xf numFmtId="165" fontId="20" fillId="0" borderId="10" xfId="0" applyNumberFormat="1" applyFont="1" applyBorder="1" applyAlignment="1">
      <alignment vertical="top"/>
    </xf>
    <xf numFmtId="165" fontId="20" fillId="0" borderId="10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wrapText="1"/>
    </xf>
    <xf numFmtId="0" fontId="10" fillId="0" borderId="6" xfId="0" applyFont="1" applyBorder="1"/>
    <xf numFmtId="0" fontId="10" fillId="0" borderId="7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vertical="top" wrapText="1"/>
    </xf>
    <xf numFmtId="0" fontId="10" fillId="0" borderId="13" xfId="0" applyFont="1" applyBorder="1" applyAlignment="1">
      <alignment vertical="top" wrapText="1"/>
    </xf>
    <xf numFmtId="49" fontId="16" fillId="8" borderId="14" xfId="0" applyNumberFormat="1" applyFont="1" applyFill="1" applyBorder="1" applyAlignment="1">
      <alignment vertical="top"/>
    </xf>
    <xf numFmtId="49" fontId="16" fillId="8" borderId="15" xfId="0" applyNumberFormat="1" applyFont="1" applyFill="1" applyBorder="1" applyAlignment="1">
      <alignment vertical="top"/>
    </xf>
    <xf numFmtId="49" fontId="16" fillId="8" borderId="16" xfId="0" applyNumberFormat="1" applyFont="1" applyFill="1" applyBorder="1" applyAlignment="1">
      <alignment vertical="top"/>
    </xf>
    <xf numFmtId="49" fontId="16" fillId="8" borderId="14" xfId="0" applyNumberFormat="1" applyFont="1" applyFill="1" applyBorder="1" applyAlignment="1">
      <alignment horizontal="center" vertical="top"/>
    </xf>
    <xf numFmtId="165" fontId="16" fillId="8" borderId="17" xfId="0" applyNumberFormat="1" applyFont="1" applyFill="1" applyBorder="1" applyAlignment="1">
      <alignment horizontal="center" vertical="top"/>
    </xf>
    <xf numFmtId="165" fontId="16" fillId="8" borderId="14" xfId="0" applyNumberFormat="1" applyFont="1" applyFill="1" applyBorder="1" applyAlignment="1">
      <alignment horizontal="center" vertical="top"/>
    </xf>
    <xf numFmtId="165" fontId="16" fillId="8" borderId="18" xfId="0" applyNumberFormat="1" applyFont="1" applyFill="1" applyBorder="1" applyAlignment="1">
      <alignment horizontal="center" vertical="top"/>
    </xf>
    <xf numFmtId="49" fontId="16" fillId="4" borderId="5" xfId="0" applyNumberFormat="1" applyFont="1" applyFill="1" applyBorder="1" applyAlignment="1">
      <alignment vertical="top"/>
    </xf>
    <xf numFmtId="49" fontId="16" fillId="8" borderId="6" xfId="0" applyNumberFormat="1" applyFont="1" applyFill="1" applyBorder="1" applyAlignment="1">
      <alignment vertical="top"/>
    </xf>
    <xf numFmtId="49" fontId="16" fillId="0" borderId="5" xfId="0" applyNumberFormat="1" applyFont="1" applyBorder="1" applyAlignment="1">
      <alignment vertical="top"/>
    </xf>
    <xf numFmtId="0" fontId="12" fillId="0" borderId="6" xfId="0" applyFont="1" applyBorder="1" applyAlignment="1">
      <alignment vertical="top" wrapText="1"/>
    </xf>
    <xf numFmtId="0" fontId="12" fillId="0" borderId="5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5" xfId="0" applyFont="1" applyFill="1" applyBorder="1" applyAlignment="1">
      <alignment vertical="top" wrapText="1"/>
    </xf>
    <xf numFmtId="49" fontId="16" fillId="28" borderId="17" xfId="0" applyNumberFormat="1" applyFont="1" applyFill="1" applyBorder="1" applyAlignment="1">
      <alignment horizontal="right" vertical="top"/>
    </xf>
    <xf numFmtId="165" fontId="16" fillId="28" borderId="14" xfId="0" applyNumberFormat="1" applyFont="1" applyFill="1" applyBorder="1" applyAlignment="1">
      <alignment horizontal="center" vertical="top"/>
    </xf>
    <xf numFmtId="165" fontId="16" fillId="28" borderId="17" xfId="0" applyNumberFormat="1" applyFont="1" applyFill="1" applyBorder="1" applyAlignment="1">
      <alignment horizontal="center" vertical="top"/>
    </xf>
    <xf numFmtId="165" fontId="16" fillId="28" borderId="18" xfId="0" applyNumberFormat="1" applyFont="1" applyFill="1" applyBorder="1" applyAlignment="1">
      <alignment horizontal="center" vertical="top"/>
    </xf>
    <xf numFmtId="2" fontId="16" fillId="0" borderId="17" xfId="0" applyNumberFormat="1" applyFont="1" applyFill="1" applyBorder="1" applyAlignment="1">
      <alignment horizontal="center" vertical="top"/>
    </xf>
    <xf numFmtId="165" fontId="16" fillId="0" borderId="17" xfId="0" applyNumberFormat="1" applyFont="1" applyFill="1" applyBorder="1" applyAlignment="1">
      <alignment vertical="top" wrapText="1"/>
    </xf>
    <xf numFmtId="165" fontId="13" fillId="0" borderId="17" xfId="0" applyNumberFormat="1" applyFont="1" applyFill="1" applyBorder="1" applyAlignment="1">
      <alignment horizontal="center" vertical="top"/>
    </xf>
    <xf numFmtId="49" fontId="13" fillId="0" borderId="17" xfId="0" applyNumberFormat="1" applyFont="1" applyFill="1" applyBorder="1" applyAlignment="1">
      <alignment vertical="top" wrapText="1"/>
    </xf>
    <xf numFmtId="2" fontId="13" fillId="0" borderId="17" xfId="0" applyNumberFormat="1" applyFont="1" applyFill="1" applyBorder="1" applyAlignment="1">
      <alignment horizontal="center" vertical="top" wrapText="1"/>
    </xf>
    <xf numFmtId="2" fontId="13" fillId="0" borderId="17" xfId="0" applyNumberFormat="1" applyFont="1" applyFill="1" applyBorder="1" applyAlignment="1">
      <alignment vertical="top" wrapText="1"/>
    </xf>
    <xf numFmtId="165" fontId="12" fillId="0" borderId="14" xfId="0" applyNumberFormat="1" applyFont="1" applyFill="1" applyBorder="1" applyAlignment="1">
      <alignment vertical="top" wrapText="1"/>
    </xf>
    <xf numFmtId="49" fontId="12" fillId="0" borderId="17" xfId="0" applyNumberFormat="1" applyFont="1" applyFill="1" applyBorder="1" applyAlignment="1">
      <alignment horizontal="center" vertical="top" wrapText="1"/>
    </xf>
    <xf numFmtId="49" fontId="12" fillId="0" borderId="18" xfId="0" applyNumberFormat="1" applyFont="1" applyFill="1" applyBorder="1" applyAlignment="1">
      <alignment horizontal="center" vertical="top" wrapText="1"/>
    </xf>
    <xf numFmtId="165" fontId="12" fillId="0" borderId="17" xfId="0" applyNumberFormat="1" applyFont="1" applyFill="1" applyBorder="1" applyAlignment="1">
      <alignment horizontal="left" vertical="top" wrapText="1"/>
    </xf>
    <xf numFmtId="165" fontId="16" fillId="0" borderId="17" xfId="0" applyNumberFormat="1" applyFont="1" applyFill="1" applyBorder="1" applyAlignment="1">
      <alignment horizontal="center" vertical="top"/>
    </xf>
    <xf numFmtId="165" fontId="16" fillId="0" borderId="18" xfId="0" applyNumberFormat="1" applyFont="1" applyFill="1" applyBorder="1" applyAlignment="1">
      <alignment horizontal="center" vertical="top"/>
    </xf>
    <xf numFmtId="49" fontId="16" fillId="29" borderId="14" xfId="0" applyNumberFormat="1" applyFont="1" applyFill="1" applyBorder="1" applyAlignment="1">
      <alignment horizontal="center" vertical="top"/>
    </xf>
    <xf numFmtId="49" fontId="16" fillId="28" borderId="17" xfId="0" applyNumberFormat="1" applyFont="1" applyFill="1" applyBorder="1" applyAlignment="1">
      <alignment horizontal="center" vertical="top"/>
    </xf>
    <xf numFmtId="165" fontId="12" fillId="0" borderId="17" xfId="0" applyNumberFormat="1" applyFont="1" applyFill="1" applyBorder="1" applyAlignment="1">
      <alignment vertical="top" wrapText="1"/>
    </xf>
    <xf numFmtId="165" fontId="12" fillId="0" borderId="18" xfId="0" applyNumberFormat="1" applyFont="1" applyFill="1" applyBorder="1" applyAlignment="1">
      <alignment vertical="top" wrapText="1"/>
    </xf>
    <xf numFmtId="49" fontId="16" fillId="0" borderId="17" xfId="0" applyNumberFormat="1" applyFont="1" applyFill="1" applyBorder="1" applyAlignment="1">
      <alignment horizontal="center" vertical="top"/>
    </xf>
    <xf numFmtId="165" fontId="16" fillId="30" borderId="17" xfId="0" applyNumberFormat="1" applyFont="1" applyFill="1" applyBorder="1" applyAlignment="1">
      <alignment horizontal="center" vertical="top"/>
    </xf>
    <xf numFmtId="165" fontId="16" fillId="30" borderId="14" xfId="0" applyNumberFormat="1" applyFont="1" applyFill="1" applyBorder="1" applyAlignment="1">
      <alignment horizontal="center" vertical="top"/>
    </xf>
    <xf numFmtId="165" fontId="16" fillId="30" borderId="18" xfId="0" applyNumberFormat="1" applyFont="1" applyFill="1" applyBorder="1" applyAlignment="1">
      <alignment horizontal="center" vertical="top"/>
    </xf>
    <xf numFmtId="49" fontId="16" fillId="0" borderId="17" xfId="0" applyNumberFormat="1" applyFont="1" applyFill="1" applyBorder="1" applyAlignment="1">
      <alignment horizontal="right" vertical="top"/>
    </xf>
    <xf numFmtId="49" fontId="10" fillId="0" borderId="17" xfId="0" applyNumberFormat="1" applyFont="1" applyFill="1" applyBorder="1" applyAlignment="1">
      <alignment horizontal="right" vertical="top"/>
    </xf>
    <xf numFmtId="49" fontId="10" fillId="0" borderId="17" xfId="0" applyNumberFormat="1" applyFont="1" applyFill="1" applyBorder="1" applyAlignment="1">
      <alignment horizontal="right" vertical="top" textRotation="90"/>
    </xf>
    <xf numFmtId="165" fontId="16" fillId="31" borderId="17" xfId="0" applyNumberFormat="1" applyFont="1" applyFill="1" applyBorder="1" applyAlignment="1">
      <alignment horizontal="center" vertical="top"/>
    </xf>
    <xf numFmtId="165" fontId="16" fillId="31" borderId="14" xfId="0" applyNumberFormat="1" applyFont="1" applyFill="1" applyBorder="1" applyAlignment="1">
      <alignment horizontal="center" vertical="top"/>
    </xf>
    <xf numFmtId="165" fontId="16" fillId="31" borderId="18" xfId="0" applyNumberFormat="1" applyFont="1" applyFill="1" applyBorder="1" applyAlignment="1">
      <alignment horizontal="center" vertical="top"/>
    </xf>
    <xf numFmtId="165" fontId="15" fillId="25" borderId="19" xfId="0" applyNumberFormat="1" applyFont="1" applyFill="1" applyBorder="1" applyAlignment="1">
      <alignment horizontal="center" vertical="top"/>
    </xf>
    <xf numFmtId="49" fontId="17" fillId="0" borderId="5" xfId="0" applyNumberFormat="1" applyFont="1" applyBorder="1" applyAlignment="1">
      <alignment horizontal="center" vertical="top"/>
    </xf>
    <xf numFmtId="2" fontId="17" fillId="0" borderId="5" xfId="0" applyNumberFormat="1" applyFont="1" applyBorder="1" applyAlignment="1">
      <alignment horizontal="center" vertical="top"/>
    </xf>
    <xf numFmtId="2" fontId="17" fillId="24" borderId="5" xfId="0" applyNumberFormat="1" applyFont="1" applyFill="1" applyBorder="1" applyAlignment="1">
      <alignment horizontal="center" vertical="top"/>
    </xf>
    <xf numFmtId="49" fontId="17" fillId="24" borderId="5" xfId="0" applyNumberFormat="1" applyFont="1" applyFill="1" applyBorder="1" applyAlignment="1">
      <alignment horizontal="center" vertical="top"/>
    </xf>
    <xf numFmtId="49" fontId="20" fillId="0" borderId="5" xfId="0" applyNumberFormat="1" applyFont="1" applyBorder="1" applyAlignment="1">
      <alignment horizontal="center" vertical="top"/>
    </xf>
    <xf numFmtId="49" fontId="20" fillId="0" borderId="7" xfId="0" applyNumberFormat="1" applyFont="1" applyBorder="1" applyAlignment="1">
      <alignment horizontal="center" vertical="top"/>
    </xf>
    <xf numFmtId="2" fontId="17" fillId="0" borderId="5" xfId="0" applyNumberFormat="1" applyFont="1" applyFill="1" applyBorder="1" applyAlignment="1">
      <alignment horizontal="center" vertical="top"/>
    </xf>
    <xf numFmtId="49" fontId="20" fillId="24" borderId="5" xfId="0" applyNumberFormat="1" applyFont="1" applyFill="1" applyBorder="1" applyAlignment="1">
      <alignment horizontal="center" vertical="top"/>
    </xf>
    <xf numFmtId="2" fontId="20" fillId="24" borderId="5" xfId="0" applyNumberFormat="1" applyFont="1" applyFill="1" applyBorder="1" applyAlignment="1">
      <alignment horizontal="center" vertical="top"/>
    </xf>
    <xf numFmtId="2" fontId="20" fillId="0" borderId="5" xfId="0" applyNumberFormat="1" applyFont="1" applyFill="1" applyBorder="1" applyAlignment="1">
      <alignment horizontal="center" vertical="top"/>
    </xf>
    <xf numFmtId="2" fontId="15" fillId="4" borderId="5" xfId="0" applyNumberFormat="1" applyFont="1" applyFill="1" applyBorder="1" applyAlignment="1">
      <alignment horizontal="center" vertical="top"/>
    </xf>
    <xf numFmtId="2" fontId="15" fillId="8" borderId="5" xfId="0" applyNumberFormat="1" applyFont="1" applyFill="1" applyBorder="1" applyAlignment="1">
      <alignment horizontal="center" vertical="top"/>
    </xf>
    <xf numFmtId="165" fontId="13" fillId="0" borderId="17" xfId="0" applyNumberFormat="1" applyFont="1" applyFill="1" applyBorder="1" applyAlignment="1">
      <alignment horizontal="center" vertical="top" wrapText="1"/>
    </xf>
    <xf numFmtId="165" fontId="15" fillId="0" borderId="17" xfId="0" applyNumberFormat="1" applyFont="1" applyFill="1" applyBorder="1" applyAlignment="1">
      <alignment horizontal="center" vertical="top"/>
    </xf>
    <xf numFmtId="165" fontId="15" fillId="30" borderId="17" xfId="0" applyNumberFormat="1" applyFont="1" applyFill="1" applyBorder="1" applyAlignment="1">
      <alignment horizontal="center" vertical="top"/>
    </xf>
    <xf numFmtId="165" fontId="15" fillId="31" borderId="17" xfId="0" applyNumberFormat="1" applyFont="1" applyFill="1" applyBorder="1" applyAlignment="1">
      <alignment horizontal="center" vertical="top"/>
    </xf>
    <xf numFmtId="165" fontId="12" fillId="0" borderId="17" xfId="0" applyNumberFormat="1" applyFont="1" applyFill="1" applyBorder="1" applyAlignment="1">
      <alignment horizontal="center" vertical="top"/>
    </xf>
    <xf numFmtId="165" fontId="10" fillId="0" borderId="17" xfId="0" applyNumberFormat="1" applyFont="1" applyFill="1" applyBorder="1" applyAlignment="1">
      <alignment horizontal="center" vertical="top"/>
    </xf>
    <xf numFmtId="165" fontId="10" fillId="0" borderId="18" xfId="0" applyNumberFormat="1" applyFont="1" applyFill="1" applyBorder="1" applyAlignment="1">
      <alignment horizontal="center" vertical="top"/>
    </xf>
    <xf numFmtId="165" fontId="13" fillId="0" borderId="18" xfId="0" applyNumberFormat="1" applyFont="1" applyFill="1" applyBorder="1" applyAlignment="1">
      <alignment horizontal="center" vertical="top" wrapText="1"/>
    </xf>
    <xf numFmtId="165" fontId="17" fillId="0" borderId="17" xfId="0" applyNumberFormat="1" applyFont="1" applyFill="1" applyBorder="1" applyAlignment="1">
      <alignment horizontal="center" vertical="top"/>
    </xf>
    <xf numFmtId="165" fontId="17" fillId="0" borderId="17" xfId="0" applyNumberFormat="1" applyFont="1" applyFill="1" applyBorder="1" applyAlignment="1">
      <alignment horizontal="center" vertical="top" wrapText="1"/>
    </xf>
    <xf numFmtId="49" fontId="17" fillId="0" borderId="17" xfId="0" applyNumberFormat="1" applyFont="1" applyFill="1" applyBorder="1" applyAlignment="1">
      <alignment horizontal="center" vertical="top" wrapText="1"/>
    </xf>
    <xf numFmtId="49" fontId="17" fillId="0" borderId="18" xfId="0" applyNumberFormat="1" applyFont="1" applyFill="1" applyBorder="1" applyAlignment="1">
      <alignment horizontal="center" vertical="top" wrapText="1"/>
    </xf>
    <xf numFmtId="0" fontId="17" fillId="0" borderId="6" xfId="0" applyFont="1" applyBorder="1" applyAlignment="1">
      <alignment vertical="top" wrapText="1"/>
    </xf>
    <xf numFmtId="0" fontId="12" fillId="0" borderId="7" xfId="0" applyFont="1" applyBorder="1" applyAlignment="1">
      <alignment horizontal="center" vertical="top"/>
    </xf>
    <xf numFmtId="49" fontId="10" fillId="0" borderId="5" xfId="0" applyNumberFormat="1" applyFont="1" applyBorder="1" applyAlignment="1">
      <alignment horizontal="center" vertical="top"/>
    </xf>
    <xf numFmtId="49" fontId="10" fillId="0" borderId="5" xfId="0" applyNumberFormat="1" applyFont="1" applyBorder="1" applyAlignment="1">
      <alignment vertical="top"/>
    </xf>
    <xf numFmtId="49" fontId="17" fillId="0" borderId="5" xfId="0" applyNumberFormat="1" applyFont="1" applyFill="1" applyBorder="1" applyAlignment="1">
      <alignment horizontal="center" vertical="top"/>
    </xf>
    <xf numFmtId="165" fontId="12" fillId="0" borderId="5" xfId="0" applyNumberFormat="1" applyFont="1" applyFill="1" applyBorder="1" applyAlignment="1">
      <alignment vertical="top"/>
    </xf>
    <xf numFmtId="165" fontId="16" fillId="8" borderId="10" xfId="0" applyNumberFormat="1" applyFont="1" applyFill="1" applyBorder="1" applyAlignment="1">
      <alignment horizontal="center" vertical="top"/>
    </xf>
    <xf numFmtId="165" fontId="16" fillId="4" borderId="21" xfId="0" applyNumberFormat="1" applyFont="1" applyFill="1" applyBorder="1" applyAlignment="1">
      <alignment horizontal="center" vertical="top"/>
    </xf>
    <xf numFmtId="165" fontId="16" fillId="8" borderId="21" xfId="0" applyNumberFormat="1" applyFont="1" applyFill="1" applyBorder="1" applyAlignment="1">
      <alignment horizontal="center" vertical="top"/>
    </xf>
    <xf numFmtId="0" fontId="10" fillId="0" borderId="14" xfId="0" applyFont="1" applyBorder="1" applyAlignment="1">
      <alignment vertical="top" wrapText="1"/>
    </xf>
    <xf numFmtId="0" fontId="10" fillId="0" borderId="5" xfId="0" applyFont="1" applyFill="1" applyBorder="1" applyAlignment="1">
      <alignment horizontal="center" vertical="center" textRotation="90" wrapText="1"/>
    </xf>
    <xf numFmtId="0" fontId="10" fillId="0" borderId="11" xfId="0" applyFont="1" applyBorder="1" applyAlignment="1">
      <alignment vertical="top" textRotation="90" wrapText="1"/>
    </xf>
    <xf numFmtId="0" fontId="10" fillId="0" borderId="5" xfId="0" applyFont="1" applyBorder="1" applyAlignment="1">
      <alignment vertical="top" textRotation="90" wrapText="1"/>
    </xf>
    <xf numFmtId="0" fontId="13" fillId="0" borderId="11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top" textRotation="90" wrapText="1"/>
    </xf>
    <xf numFmtId="0" fontId="10" fillId="0" borderId="5" xfId="0" applyFont="1" applyBorder="1" applyAlignment="1">
      <alignment horizontal="center" vertical="top" textRotation="90" wrapText="1"/>
    </xf>
    <xf numFmtId="0" fontId="13" fillId="0" borderId="5" xfId="0" applyFont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vertical="top" wrapText="1"/>
    </xf>
    <xf numFmtId="0" fontId="10" fillId="0" borderId="13" xfId="0" applyFont="1" applyBorder="1" applyAlignment="1">
      <alignment horizontal="center" vertical="top" textRotation="90" wrapText="1"/>
    </xf>
    <xf numFmtId="0" fontId="10" fillId="0" borderId="6" xfId="0" applyFont="1" applyBorder="1" applyAlignment="1">
      <alignment horizontal="center" vertical="top" textRotation="90" wrapText="1"/>
    </xf>
    <xf numFmtId="0" fontId="10" fillId="0" borderId="11" xfId="0" applyNumberFormat="1" applyFont="1" applyBorder="1" applyAlignment="1">
      <alignment vertical="top" textRotation="90" wrapText="1"/>
    </xf>
    <xf numFmtId="0" fontId="10" fillId="0" borderId="5" xfId="0" applyNumberFormat="1" applyFont="1" applyBorder="1" applyAlignment="1">
      <alignment vertical="top" textRotation="90" wrapText="1"/>
    </xf>
    <xf numFmtId="0" fontId="10" fillId="0" borderId="1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center" wrapText="1"/>
    </xf>
    <xf numFmtId="0" fontId="12" fillId="0" borderId="13" xfId="29" applyFont="1" applyBorder="1" applyAlignment="1">
      <alignment horizontal="center" vertical="center" shrinkToFit="1"/>
    </xf>
    <xf numFmtId="0" fontId="12" fillId="0" borderId="6" xfId="29" applyFont="1" applyBorder="1" applyAlignment="1">
      <alignment horizontal="center" vertical="center" shrinkToFit="1"/>
    </xf>
    <xf numFmtId="0" fontId="12" fillId="0" borderId="11" xfId="29" applyFont="1" applyBorder="1" applyAlignment="1">
      <alignment horizontal="center" vertical="center" shrinkToFit="1"/>
    </xf>
    <xf numFmtId="0" fontId="12" fillId="0" borderId="12" xfId="29" applyFont="1" applyBorder="1" applyAlignment="1">
      <alignment horizontal="center" vertical="center" shrinkToFit="1"/>
    </xf>
    <xf numFmtId="0" fontId="16" fillId="0" borderId="22" xfId="29" applyFont="1" applyBorder="1" applyAlignment="1">
      <alignment horizontal="center" vertical="center" shrinkToFit="1"/>
    </xf>
    <xf numFmtId="0" fontId="16" fillId="0" borderId="23" xfId="29" applyFont="1" applyBorder="1" applyAlignment="1">
      <alignment horizontal="center" vertical="center" shrinkToFit="1"/>
    </xf>
    <xf numFmtId="0" fontId="16" fillId="0" borderId="24" xfId="29" applyFont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textRotation="90" wrapText="1"/>
    </xf>
    <xf numFmtId="0" fontId="13" fillId="0" borderId="12" xfId="0" applyFont="1" applyBorder="1" applyAlignment="1">
      <alignment horizontal="center" vertical="top"/>
    </xf>
    <xf numFmtId="49" fontId="16" fillId="29" borderId="14" xfId="0" applyNumberFormat="1" applyFont="1" applyFill="1" applyBorder="1" applyAlignment="1">
      <alignment horizontal="center" vertical="top"/>
    </xf>
    <xf numFmtId="49" fontId="16" fillId="8" borderId="16" xfId="0" applyNumberFormat="1" applyFont="1" applyFill="1" applyBorder="1" applyAlignment="1">
      <alignment horizontal="center" vertical="top"/>
    </xf>
    <xf numFmtId="165" fontId="16" fillId="30" borderId="10" xfId="0" applyNumberFormat="1" applyFont="1" applyFill="1" applyBorder="1" applyAlignment="1">
      <alignment horizontal="right" vertical="top"/>
    </xf>
    <xf numFmtId="165" fontId="16" fillId="30" borderId="20" xfId="0" applyNumberFormat="1" applyFont="1" applyFill="1" applyBorder="1" applyAlignment="1">
      <alignment horizontal="right" vertical="top"/>
    </xf>
    <xf numFmtId="165" fontId="16" fillId="30" borderId="21" xfId="0" applyNumberFormat="1" applyFont="1" applyFill="1" applyBorder="1" applyAlignment="1">
      <alignment horizontal="right" vertical="top"/>
    </xf>
    <xf numFmtId="49" fontId="16" fillId="8" borderId="6" xfId="0" applyNumberFormat="1" applyFont="1" applyFill="1" applyBorder="1" applyAlignment="1">
      <alignment horizontal="center" vertical="top"/>
    </xf>
    <xf numFmtId="49" fontId="16" fillId="4" borderId="5" xfId="0" applyNumberFormat="1" applyFont="1" applyFill="1" applyBorder="1" applyAlignment="1">
      <alignment horizontal="center" vertical="top"/>
    </xf>
    <xf numFmtId="49" fontId="16" fillId="0" borderId="5" xfId="0" applyNumberFormat="1" applyFont="1" applyBorder="1" applyAlignment="1">
      <alignment horizontal="center" vertical="top"/>
    </xf>
    <xf numFmtId="49" fontId="10" fillId="0" borderId="5" xfId="0" applyNumberFormat="1" applyFont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top" textRotation="90"/>
    </xf>
    <xf numFmtId="49" fontId="10" fillId="0" borderId="5" xfId="0" applyNumberFormat="1" applyFont="1" applyBorder="1" applyAlignment="1">
      <alignment horizontal="center" vertical="top"/>
    </xf>
    <xf numFmtId="0" fontId="16" fillId="4" borderId="5" xfId="0" applyFont="1" applyFill="1" applyBorder="1" applyAlignment="1">
      <alignment horizontal="left" vertical="top" wrapText="1"/>
    </xf>
    <xf numFmtId="0" fontId="16" fillId="4" borderId="7" xfId="0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 wrapText="1"/>
    </xf>
    <xf numFmtId="0" fontId="16" fillId="4" borderId="17" xfId="0" applyFont="1" applyFill="1" applyBorder="1" applyAlignment="1">
      <alignment horizontal="left" vertical="top" wrapText="1"/>
    </xf>
    <xf numFmtId="49" fontId="16" fillId="4" borderId="5" xfId="0" applyNumberFormat="1" applyFont="1" applyFill="1" applyBorder="1" applyAlignment="1">
      <alignment horizontal="right" vertical="top"/>
    </xf>
    <xf numFmtId="165" fontId="16" fillId="8" borderId="5" xfId="0" applyNumberFormat="1" applyFont="1" applyFill="1" applyBorder="1" applyAlignment="1">
      <alignment horizontal="right" vertical="top"/>
    </xf>
    <xf numFmtId="0" fontId="14" fillId="25" borderId="6" xfId="0" applyFont="1" applyFill="1" applyBorder="1" applyAlignment="1">
      <alignment horizontal="left" vertical="top" wrapText="1"/>
    </xf>
    <xf numFmtId="0" fontId="14" fillId="25" borderId="5" xfId="0" applyFont="1" applyFill="1" applyBorder="1" applyAlignment="1">
      <alignment horizontal="left" vertical="top" wrapText="1"/>
    </xf>
    <xf numFmtId="0" fontId="14" fillId="25" borderId="7" xfId="0" applyFont="1" applyFill="1" applyBorder="1" applyAlignment="1">
      <alignment horizontal="left" vertical="top" wrapText="1"/>
    </xf>
    <xf numFmtId="0" fontId="12" fillId="0" borderId="17" xfId="0" applyFont="1" applyBorder="1" applyAlignment="1">
      <alignment horizontal="center" vertical="top"/>
    </xf>
    <xf numFmtId="0" fontId="12" fillId="0" borderId="25" xfId="0" applyFont="1" applyBorder="1" applyAlignment="1">
      <alignment horizontal="center" vertical="top"/>
    </xf>
    <xf numFmtId="0" fontId="12" fillId="0" borderId="18" xfId="0" applyFont="1" applyBorder="1" applyAlignment="1">
      <alignment horizontal="center" vertical="top"/>
    </xf>
    <xf numFmtId="0" fontId="12" fillId="0" borderId="26" xfId="0" applyFont="1" applyBorder="1" applyAlignment="1">
      <alignment horizontal="center" vertical="top"/>
    </xf>
    <xf numFmtId="49" fontId="10" fillId="0" borderId="17" xfId="0" applyNumberFormat="1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 wrapText="1"/>
    </xf>
    <xf numFmtId="49" fontId="10" fillId="0" borderId="25" xfId="0" applyNumberFormat="1" applyFont="1" applyBorder="1" applyAlignment="1">
      <alignment horizontal="center" vertical="top" wrapText="1"/>
    </xf>
    <xf numFmtId="49" fontId="10" fillId="0" borderId="17" xfId="0" applyNumberFormat="1" applyFont="1" applyBorder="1" applyAlignment="1">
      <alignment horizontal="center" vertical="top" textRotation="90"/>
    </xf>
    <xf numFmtId="49" fontId="10" fillId="0" borderId="27" xfId="0" applyNumberFormat="1" applyFont="1" applyBorder="1" applyAlignment="1">
      <alignment horizontal="center" vertical="top" textRotation="90"/>
    </xf>
    <xf numFmtId="49" fontId="10" fillId="0" borderId="25" xfId="0" applyNumberFormat="1" applyFont="1" applyBorder="1" applyAlignment="1">
      <alignment horizontal="center" vertical="top" textRotation="90"/>
    </xf>
    <xf numFmtId="49" fontId="10" fillId="0" borderId="17" xfId="0" applyNumberFormat="1" applyFont="1" applyBorder="1" applyAlignment="1">
      <alignment horizontal="center" vertical="top"/>
    </xf>
    <xf numFmtId="49" fontId="10" fillId="0" borderId="27" xfId="0" applyNumberFormat="1" applyFont="1" applyBorder="1" applyAlignment="1">
      <alignment horizontal="center" vertical="top"/>
    </xf>
    <xf numFmtId="49" fontId="10" fillId="0" borderId="25" xfId="0" applyNumberFormat="1" applyFont="1" applyBorder="1" applyAlignment="1">
      <alignment horizontal="center" vertical="top"/>
    </xf>
    <xf numFmtId="0" fontId="12" fillId="0" borderId="17" xfId="0" applyFont="1" applyFill="1" applyBorder="1" applyAlignment="1">
      <alignment horizontal="left" vertical="top" wrapText="1"/>
    </xf>
    <xf numFmtId="0" fontId="12" fillId="0" borderId="27" xfId="0" applyFont="1" applyFill="1" applyBorder="1" applyAlignment="1">
      <alignment horizontal="left" vertical="top" wrapText="1"/>
    </xf>
    <xf numFmtId="0" fontId="12" fillId="0" borderId="25" xfId="0" applyFont="1" applyFill="1" applyBorder="1" applyAlignment="1">
      <alignment horizontal="left" vertical="top" wrapText="1"/>
    </xf>
    <xf numFmtId="49" fontId="16" fillId="0" borderId="17" xfId="0" applyNumberFormat="1" applyFont="1" applyBorder="1" applyAlignment="1">
      <alignment horizontal="center" vertical="top"/>
    </xf>
    <xf numFmtId="49" fontId="16" fillId="0" borderId="27" xfId="0" applyNumberFormat="1" applyFont="1" applyBorder="1" applyAlignment="1">
      <alignment horizontal="center" vertical="top"/>
    </xf>
    <xf numFmtId="49" fontId="16" fillId="0" borderId="25" xfId="0" applyNumberFormat="1" applyFont="1" applyBorder="1" applyAlignment="1">
      <alignment horizontal="center" vertical="top"/>
    </xf>
    <xf numFmtId="49" fontId="16" fillId="8" borderId="15" xfId="0" applyNumberFormat="1" applyFont="1" applyFill="1" applyBorder="1" applyAlignment="1">
      <alignment horizontal="center" vertical="top"/>
    </xf>
    <xf numFmtId="0" fontId="16" fillId="8" borderId="10" xfId="0" applyFont="1" applyFill="1" applyBorder="1" applyAlignment="1">
      <alignment horizontal="left" vertical="top"/>
    </xf>
    <xf numFmtId="0" fontId="16" fillId="8" borderId="20" xfId="0" applyFont="1" applyFill="1" applyBorder="1" applyAlignment="1">
      <alignment horizontal="left" vertical="top"/>
    </xf>
    <xf numFmtId="0" fontId="16" fillId="8" borderId="21" xfId="0" applyFont="1" applyFill="1" applyBorder="1" applyAlignment="1">
      <alignment horizontal="left" vertical="top"/>
    </xf>
    <xf numFmtId="0" fontId="12" fillId="0" borderId="5" xfId="0" applyFont="1" applyFill="1" applyBorder="1" applyAlignment="1">
      <alignment horizontal="left" vertical="top" wrapText="1"/>
    </xf>
    <xf numFmtId="0" fontId="12" fillId="0" borderId="14" xfId="0" applyFont="1" applyBorder="1" applyAlignment="1">
      <alignment vertical="top" wrapText="1"/>
    </xf>
    <xf numFmtId="0" fontId="0" fillId="0" borderId="16" xfId="0" applyBorder="1" applyAlignment="1">
      <alignment vertical="top"/>
    </xf>
    <xf numFmtId="165" fontId="16" fillId="27" borderId="5" xfId="0" applyNumberFormat="1" applyFont="1" applyFill="1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16" fillId="8" borderId="5" xfId="0" applyFont="1" applyFill="1" applyBorder="1" applyAlignment="1">
      <alignment horizontal="left" vertical="top"/>
    </xf>
    <xf numFmtId="0" fontId="16" fillId="8" borderId="7" xfId="0" applyFont="1" applyFill="1" applyBorder="1" applyAlignment="1">
      <alignment horizontal="left" vertical="top"/>
    </xf>
    <xf numFmtId="49" fontId="16" fillId="4" borderId="17" xfId="0" applyNumberFormat="1" applyFont="1" applyFill="1" applyBorder="1" applyAlignment="1">
      <alignment horizontal="center" vertical="top"/>
    </xf>
    <xf numFmtId="49" fontId="16" fillId="4" borderId="27" xfId="0" applyNumberFormat="1" applyFont="1" applyFill="1" applyBorder="1" applyAlignment="1">
      <alignment horizontal="center" vertical="top"/>
    </xf>
    <xf numFmtId="49" fontId="16" fillId="4" borderId="25" xfId="0" applyNumberFormat="1" applyFont="1" applyFill="1" applyBorder="1" applyAlignment="1">
      <alignment horizontal="center" vertical="top"/>
    </xf>
    <xf numFmtId="165" fontId="16" fillId="8" borderId="5" xfId="0" applyNumberFormat="1" applyFont="1" applyFill="1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0" fillId="0" borderId="7" xfId="0" applyBorder="1" applyAlignment="1">
      <alignment vertical="top"/>
    </xf>
    <xf numFmtId="49" fontId="16" fillId="4" borderId="17" xfId="0" applyNumberFormat="1" applyFont="1" applyFill="1" applyBorder="1" applyAlignment="1">
      <alignment vertical="top"/>
    </xf>
    <xf numFmtId="49" fontId="16" fillId="4" borderId="27" xfId="0" applyNumberFormat="1" applyFont="1" applyFill="1" applyBorder="1" applyAlignment="1">
      <alignment vertical="top"/>
    </xf>
    <xf numFmtId="49" fontId="16" fillId="4" borderId="25" xfId="0" applyNumberFormat="1" applyFont="1" applyFill="1" applyBorder="1" applyAlignment="1">
      <alignment vertical="top"/>
    </xf>
    <xf numFmtId="0" fontId="12" fillId="0" borderId="14" xfId="0" applyFont="1" applyBorder="1" applyAlignment="1">
      <alignment horizontal="left" vertical="top" wrapText="1"/>
    </xf>
    <xf numFmtId="0" fontId="12" fillId="0" borderId="16" xfId="0" applyFont="1" applyBorder="1" applyAlignment="1">
      <alignment horizontal="left" vertical="top" wrapText="1"/>
    </xf>
    <xf numFmtId="0" fontId="12" fillId="0" borderId="17" xfId="0" applyFont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12" fillId="0" borderId="26" xfId="0" applyFont="1" applyBorder="1" applyAlignment="1">
      <alignment horizontal="center" vertical="top" wrapText="1"/>
    </xf>
    <xf numFmtId="165" fontId="16" fillId="29" borderId="10" xfId="0" applyNumberFormat="1" applyFont="1" applyFill="1" applyBorder="1" applyAlignment="1">
      <alignment horizontal="left" vertical="top"/>
    </xf>
    <xf numFmtId="165" fontId="16" fillId="29" borderId="20" xfId="0" applyNumberFormat="1" applyFont="1" applyFill="1" applyBorder="1" applyAlignment="1">
      <alignment horizontal="left" vertical="top"/>
    </xf>
    <xf numFmtId="165" fontId="16" fillId="29" borderId="28" xfId="0" applyNumberFormat="1" applyFont="1" applyFill="1" applyBorder="1" applyAlignment="1">
      <alignment horizontal="left" vertical="top"/>
    </xf>
    <xf numFmtId="165" fontId="16" fillId="28" borderId="10" xfId="0" applyNumberFormat="1" applyFont="1" applyFill="1" applyBorder="1" applyAlignment="1">
      <alignment horizontal="left" vertical="top"/>
    </xf>
    <xf numFmtId="165" fontId="16" fillId="28" borderId="20" xfId="0" applyNumberFormat="1" applyFont="1" applyFill="1" applyBorder="1" applyAlignment="1">
      <alignment horizontal="left" vertical="top"/>
    </xf>
    <xf numFmtId="165" fontId="16" fillId="28" borderId="28" xfId="0" applyNumberFormat="1" applyFont="1" applyFill="1" applyBorder="1" applyAlignment="1">
      <alignment horizontal="left" vertical="top"/>
    </xf>
    <xf numFmtId="49" fontId="10" fillId="0" borderId="17" xfId="0" applyNumberFormat="1" applyFont="1" applyFill="1" applyBorder="1" applyAlignment="1">
      <alignment horizontal="center" vertical="top"/>
    </xf>
    <xf numFmtId="49" fontId="10" fillId="0" borderId="27" xfId="0" applyNumberFormat="1" applyFont="1" applyFill="1" applyBorder="1" applyAlignment="1">
      <alignment horizontal="center" vertical="top"/>
    </xf>
    <xf numFmtId="49" fontId="10" fillId="0" borderId="25" xfId="0" applyNumberFormat="1" applyFont="1" applyFill="1" applyBorder="1" applyAlignment="1">
      <alignment horizontal="center" vertical="top"/>
    </xf>
    <xf numFmtId="49" fontId="10" fillId="0" borderId="17" xfId="0" applyNumberFormat="1" applyFont="1" applyFill="1" applyBorder="1" applyAlignment="1">
      <alignment horizontal="center" vertical="top" textRotation="90"/>
    </xf>
    <xf numFmtId="49" fontId="10" fillId="0" borderId="27" xfId="0" applyNumberFormat="1" applyFont="1" applyFill="1" applyBorder="1" applyAlignment="1">
      <alignment horizontal="center" vertical="top" textRotation="90"/>
    </xf>
    <xf numFmtId="49" fontId="10" fillId="0" borderId="25" xfId="0" applyNumberFormat="1" applyFont="1" applyFill="1" applyBorder="1" applyAlignment="1">
      <alignment horizontal="center" vertical="top" textRotation="90"/>
    </xf>
    <xf numFmtId="165" fontId="10" fillId="0" borderId="17" xfId="0" applyNumberFormat="1" applyFont="1" applyFill="1" applyBorder="1" applyAlignment="1">
      <alignment horizontal="center" vertical="top" textRotation="1"/>
    </xf>
    <xf numFmtId="165" fontId="10" fillId="0" borderId="27" xfId="0" applyNumberFormat="1" applyFont="1" applyFill="1" applyBorder="1" applyAlignment="1">
      <alignment horizontal="center" vertical="top" textRotation="1"/>
    </xf>
    <xf numFmtId="165" fontId="10" fillId="0" borderId="25" xfId="0" applyNumberFormat="1" applyFont="1" applyFill="1" applyBorder="1" applyAlignment="1">
      <alignment horizontal="center" vertical="top" textRotation="1"/>
    </xf>
    <xf numFmtId="49" fontId="16" fillId="28" borderId="17" xfId="0" applyNumberFormat="1" applyFont="1" applyFill="1" applyBorder="1" applyAlignment="1">
      <alignment horizontal="center" vertical="top"/>
    </xf>
    <xf numFmtId="49" fontId="16" fillId="28" borderId="25" xfId="0" applyNumberFormat="1" applyFont="1" applyFill="1" applyBorder="1" applyAlignment="1">
      <alignment horizontal="center" vertical="top"/>
    </xf>
    <xf numFmtId="2" fontId="16" fillId="0" borderId="17" xfId="0" applyNumberFormat="1" applyFont="1" applyFill="1" applyBorder="1" applyAlignment="1">
      <alignment horizontal="center" vertical="top"/>
    </xf>
    <xf numFmtId="2" fontId="16" fillId="0" borderId="25" xfId="0" applyNumberFormat="1" applyFont="1" applyFill="1" applyBorder="1" applyAlignment="1">
      <alignment horizontal="center" vertical="top"/>
    </xf>
    <xf numFmtId="165" fontId="12" fillId="0" borderId="17" xfId="0" applyNumberFormat="1" applyFont="1" applyFill="1" applyBorder="1" applyAlignment="1">
      <alignment horizontal="left" vertical="top" wrapText="1"/>
    </xf>
    <xf numFmtId="165" fontId="12" fillId="0" borderId="25" xfId="0" applyNumberFormat="1" applyFont="1" applyFill="1" applyBorder="1" applyAlignment="1">
      <alignment horizontal="left" vertical="top" wrapText="1"/>
    </xf>
    <xf numFmtId="165" fontId="16" fillId="29" borderId="10" xfId="0" applyNumberFormat="1" applyFont="1" applyFill="1" applyBorder="1" applyAlignment="1">
      <alignment horizontal="right" vertical="top"/>
    </xf>
    <xf numFmtId="165" fontId="16" fillId="29" borderId="20" xfId="0" applyNumberFormat="1" applyFont="1" applyFill="1" applyBorder="1" applyAlignment="1">
      <alignment horizontal="right" vertical="top"/>
    </xf>
    <xf numFmtId="165" fontId="16" fillId="29" borderId="21" xfId="0" applyNumberFormat="1" applyFont="1" applyFill="1" applyBorder="1" applyAlignment="1">
      <alignment horizontal="right" vertical="top"/>
    </xf>
    <xf numFmtId="49" fontId="16" fillId="25" borderId="9" xfId="0" applyNumberFormat="1" applyFont="1" applyFill="1" applyBorder="1" applyAlignment="1">
      <alignment horizontal="right" vertical="top"/>
    </xf>
    <xf numFmtId="165" fontId="16" fillId="30" borderId="10" xfId="0" applyNumberFormat="1" applyFont="1" applyFill="1" applyBorder="1" applyAlignment="1">
      <alignment horizontal="left" vertical="top"/>
    </xf>
    <xf numFmtId="165" fontId="16" fillId="30" borderId="20" xfId="0" applyNumberFormat="1" applyFont="1" applyFill="1" applyBorder="1" applyAlignment="1">
      <alignment horizontal="left" vertical="top"/>
    </xf>
    <xf numFmtId="165" fontId="16" fillId="30" borderId="28" xfId="0" applyNumberFormat="1" applyFont="1" applyFill="1" applyBorder="1" applyAlignment="1">
      <alignment horizontal="left" vertical="top"/>
    </xf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Kablelis 2" xfId="30"/>
    <cellStyle name="Linked Cell" xfId="31"/>
    <cellStyle name="Neutral" xfId="32"/>
    <cellStyle name="Note" xfId="3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78"/>
  <sheetViews>
    <sheetView tabSelected="1" topLeftCell="A11" zoomScaleNormal="89" zoomScaleSheetLayoutView="100" workbookViewId="0">
      <pane xSplit="1" ySplit="2" topLeftCell="AD73" activePane="bottomRight" state="frozen"/>
      <selection activeCell="A11" sqref="A11"/>
      <selection pane="topRight" activeCell="B11" sqref="B11"/>
      <selection pane="bottomLeft" activeCell="A13" sqref="A13"/>
      <selection pane="bottomRight" activeCell="S72" sqref="S72"/>
    </sheetView>
  </sheetViews>
  <sheetFormatPr defaultRowHeight="11.25" x14ac:dyDescent="0.2"/>
  <cols>
    <col min="1" max="1" width="2.140625" style="6" customWidth="1"/>
    <col min="2" max="2" width="3.7109375" style="4" customWidth="1"/>
    <col min="3" max="3" width="3.5703125" style="4" customWidth="1"/>
    <col min="4" max="4" width="2.5703125" style="4" customWidth="1"/>
    <col min="5" max="5" width="20.5703125" style="4" customWidth="1"/>
    <col min="6" max="6" width="3" style="4" customWidth="1"/>
    <col min="7" max="7" width="2.7109375" style="5" customWidth="1"/>
    <col min="8" max="8" width="3.5703125" style="5" customWidth="1"/>
    <col min="9" max="9" width="4" style="4" customWidth="1"/>
    <col min="10" max="10" width="3.5703125" style="4" customWidth="1"/>
    <col min="11" max="11" width="4.140625" style="4" customWidth="1"/>
    <col min="12" max="12" width="4" style="4" customWidth="1"/>
    <col min="13" max="13" width="5.28515625" style="4" customWidth="1"/>
    <col min="14" max="14" width="7.140625" style="4" customWidth="1"/>
    <col min="15" max="15" width="3.42578125" style="4" customWidth="1"/>
    <col min="16" max="16" width="6" style="4" customWidth="1"/>
    <col min="17" max="17" width="4.28515625" style="4" customWidth="1"/>
    <col min="18" max="19" width="3" style="4" bestFit="1" customWidth="1"/>
    <col min="20" max="20" width="2.85546875" style="4" bestFit="1" customWidth="1"/>
    <col min="21" max="21" width="2.85546875" style="4" customWidth="1"/>
    <col min="22" max="22" width="5.85546875" style="4" customWidth="1"/>
    <col min="23" max="23" width="5.7109375" style="4" customWidth="1"/>
    <col min="24" max="24" width="6" style="4" customWidth="1"/>
    <col min="25" max="25" width="9.42578125" style="4" bestFit="1" customWidth="1"/>
    <col min="26" max="26" width="3.140625" style="4" bestFit="1" customWidth="1"/>
    <col min="27" max="27" width="3" style="4" customWidth="1"/>
    <col min="28" max="29" width="3" style="4" bestFit="1" customWidth="1"/>
    <col min="30" max="30" width="4.7109375" style="4" customWidth="1"/>
    <col min="31" max="31" width="5.28515625" style="4" customWidth="1"/>
    <col min="32" max="32" width="3.140625" style="4" bestFit="1" customWidth="1"/>
    <col min="33" max="33" width="5.140625" style="4" bestFit="1" customWidth="1"/>
    <col min="34" max="34" width="3.140625" style="4" bestFit="1" customWidth="1"/>
    <col min="35" max="35" width="5.5703125" style="4" customWidth="1"/>
    <col min="36" max="37" width="3.140625" style="4" bestFit="1" customWidth="1"/>
    <col min="38" max="38" width="6" style="4" customWidth="1"/>
    <col min="39" max="39" width="5.7109375" style="4" bestFit="1" customWidth="1"/>
    <col min="40" max="40" width="6" style="4" customWidth="1"/>
    <col min="41" max="41" width="5.85546875" style="4" customWidth="1"/>
    <col min="42" max="42" width="3.85546875" style="4" customWidth="1"/>
    <col min="43" max="43" width="3.140625" style="4" bestFit="1" customWidth="1"/>
    <col min="44" max="44" width="3.7109375" style="4" customWidth="1"/>
    <col min="45" max="46" width="3.140625" style="4" bestFit="1" customWidth="1"/>
    <col min="47" max="47" width="5" style="6" customWidth="1"/>
    <col min="48" max="48" width="5.85546875" style="6" customWidth="1"/>
    <col min="49" max="49" width="3.140625" style="6" bestFit="1" customWidth="1"/>
    <col min="50" max="50" width="5.140625" style="6" bestFit="1" customWidth="1"/>
    <col min="51" max="51" width="3.140625" style="6" customWidth="1"/>
    <col min="52" max="52" width="5.5703125" style="6" customWidth="1"/>
    <col min="53" max="55" width="3.140625" style="6" bestFit="1" customWidth="1"/>
    <col min="56" max="57" width="5.7109375" style="6" bestFit="1" customWidth="1"/>
    <col min="58" max="58" width="6" style="6" customWidth="1"/>
    <col min="59" max="59" width="3.28515625" style="6" customWidth="1"/>
    <col min="60" max="60" width="3.140625" style="4" bestFit="1" customWidth="1"/>
    <col min="61" max="61" width="2.85546875" style="4" customWidth="1"/>
    <col min="62" max="63" width="3.140625" style="4" bestFit="1" customWidth="1"/>
    <col min="64" max="65" width="5.42578125" style="4" bestFit="1" customWidth="1"/>
    <col min="66" max="66" width="3.140625" style="6" bestFit="1" customWidth="1"/>
    <col min="67" max="67" width="4.42578125" style="6" bestFit="1" customWidth="1"/>
    <col min="68" max="68" width="3.140625" style="6" bestFit="1" customWidth="1"/>
    <col min="69" max="69" width="5.42578125" style="6" customWidth="1"/>
    <col min="70" max="72" width="3.140625" style="6" bestFit="1" customWidth="1"/>
    <col min="73" max="73" width="5.7109375" style="6" bestFit="1" customWidth="1"/>
    <col min="74" max="74" width="6.42578125" style="6" customWidth="1"/>
    <col min="75" max="75" width="5.28515625" style="6" customWidth="1"/>
    <col min="76" max="76" width="3.7109375" style="6" customWidth="1"/>
    <col min="77" max="77" width="17.5703125" style="6" customWidth="1"/>
    <col min="78" max="16384" width="9.140625" style="6"/>
  </cols>
  <sheetData>
    <row r="1" spans="1:82" x14ac:dyDescent="0.2">
      <c r="BF1" s="4"/>
      <c r="BW1" s="4"/>
    </row>
    <row r="2" spans="1:82" ht="63.75" customHeight="1" x14ac:dyDescent="0.2">
      <c r="B2" s="163" t="s">
        <v>85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AL2" s="163"/>
      <c r="AM2" s="163"/>
      <c r="AN2" s="163"/>
      <c r="AO2" s="163"/>
      <c r="AP2" s="163"/>
      <c r="AQ2" s="163"/>
      <c r="AR2" s="163"/>
      <c r="AS2" s="163"/>
      <c r="AT2" s="163"/>
      <c r="AU2" s="163"/>
      <c r="AV2" s="163"/>
      <c r="AW2" s="163"/>
      <c r="AX2" s="163"/>
      <c r="AY2" s="163"/>
      <c r="AZ2" s="163"/>
      <c r="BA2" s="163"/>
      <c r="BB2" s="163"/>
      <c r="BC2" s="163"/>
      <c r="BD2" s="163"/>
      <c r="BE2" s="163"/>
      <c r="BF2" s="163"/>
      <c r="BG2" s="163"/>
      <c r="BH2" s="163"/>
      <c r="BI2" s="163"/>
      <c r="BJ2" s="163"/>
      <c r="BK2" s="163"/>
      <c r="BL2" s="163"/>
      <c r="BM2" s="163"/>
      <c r="BN2" s="163"/>
      <c r="BO2" s="163"/>
      <c r="BP2" s="163"/>
      <c r="BQ2" s="163"/>
      <c r="BR2" s="163"/>
      <c r="BS2" s="163"/>
      <c r="BT2" s="163"/>
      <c r="BU2" s="163"/>
      <c r="BV2" s="163"/>
      <c r="BW2" s="163"/>
      <c r="BX2" s="163"/>
      <c r="BY2" s="163"/>
      <c r="BZ2" s="163"/>
      <c r="CA2" s="163"/>
      <c r="CB2" s="163"/>
      <c r="CC2" s="163"/>
    </row>
    <row r="3" spans="1:82" ht="15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164" t="s">
        <v>37</v>
      </c>
      <c r="CC3" s="164"/>
    </row>
    <row r="4" spans="1:82" ht="14.25" customHeight="1" x14ac:dyDescent="0.2"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  <c r="AI4" s="195"/>
      <c r="AJ4" s="195"/>
      <c r="AK4" s="195"/>
      <c r="AL4" s="195"/>
      <c r="AM4" s="195"/>
      <c r="AN4" s="195"/>
      <c r="AO4" s="195"/>
      <c r="AP4" s="195"/>
      <c r="AQ4" s="195"/>
      <c r="AR4" s="3"/>
      <c r="AS4" s="3"/>
      <c r="AT4" s="3"/>
      <c r="BH4" s="6"/>
      <c r="BI4" s="3"/>
      <c r="BJ4" s="3"/>
      <c r="BK4" s="3"/>
      <c r="BL4" s="3"/>
      <c r="BM4" s="3"/>
    </row>
    <row r="5" spans="1:82" ht="14.2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BH5" s="6"/>
      <c r="BI5" s="3"/>
      <c r="BJ5" s="3"/>
      <c r="BK5" s="3"/>
      <c r="BL5" s="3"/>
      <c r="BM5" s="3"/>
      <c r="CB5" s="48" t="s">
        <v>38</v>
      </c>
    </row>
    <row r="6" spans="1:82" ht="14.25" customHeight="1" x14ac:dyDescent="0.2">
      <c r="B6" s="3"/>
      <c r="C6" s="3"/>
      <c r="D6" s="3"/>
      <c r="E6" s="3"/>
      <c r="F6" s="3"/>
      <c r="G6" s="3"/>
      <c r="H6" s="18"/>
      <c r="I6" s="3"/>
      <c r="J6" s="3"/>
      <c r="K6" s="3"/>
      <c r="L6" s="3"/>
      <c r="M6" s="3"/>
      <c r="N6" s="3"/>
      <c r="O6" s="3"/>
      <c r="P6" s="3" t="s">
        <v>39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82" ht="7.5" customHeight="1" thickBot="1" x14ac:dyDescent="0.25">
      <c r="A7" s="194"/>
      <c r="B7" s="19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  <c r="AH7" s="194"/>
      <c r="AI7" s="194"/>
      <c r="AJ7" s="194"/>
      <c r="AK7" s="194"/>
      <c r="AL7" s="194"/>
      <c r="AM7" s="194"/>
      <c r="AN7" s="194"/>
      <c r="AO7" s="194"/>
      <c r="AP7" s="194"/>
      <c r="AQ7" s="194"/>
      <c r="AR7" s="194"/>
      <c r="AS7" s="194"/>
      <c r="AT7" s="194"/>
      <c r="AU7" s="194"/>
      <c r="AV7" s="194"/>
      <c r="AW7" s="194"/>
      <c r="AX7" s="194"/>
      <c r="AY7" s="194"/>
      <c r="AZ7" s="194"/>
      <c r="BA7" s="194"/>
      <c r="BB7" s="194"/>
      <c r="BC7" s="194"/>
      <c r="BD7" s="194"/>
      <c r="BE7" s="194"/>
      <c r="BF7" s="194"/>
      <c r="BG7" s="194"/>
      <c r="BH7" s="194"/>
      <c r="BI7" s="194"/>
      <c r="BJ7" s="194"/>
      <c r="BK7" s="194"/>
      <c r="BL7" s="194"/>
      <c r="BM7" s="194"/>
      <c r="BN7" s="194"/>
      <c r="BO7" s="194"/>
      <c r="BP7" s="194"/>
      <c r="BQ7" s="194"/>
      <c r="BR7" s="194"/>
      <c r="BS7" s="194"/>
      <c r="BT7" s="194"/>
      <c r="BU7" s="194"/>
      <c r="BV7" s="194"/>
      <c r="BW7" s="194"/>
      <c r="BX7" s="194"/>
      <c r="BY7" s="194"/>
      <c r="BZ7" s="194"/>
      <c r="CA7" s="194"/>
      <c r="CB7" s="194"/>
      <c r="CC7" s="194"/>
      <c r="CD7" s="194"/>
    </row>
    <row r="8" spans="1:82" ht="12" customHeight="1" thickBot="1" x14ac:dyDescent="0.25">
      <c r="A8" s="194"/>
      <c r="B8" s="165" t="s">
        <v>0</v>
      </c>
      <c r="C8" s="157" t="s">
        <v>1</v>
      </c>
      <c r="D8" s="157" t="s">
        <v>2</v>
      </c>
      <c r="E8" s="169" t="s">
        <v>31</v>
      </c>
      <c r="F8" s="148" t="s">
        <v>3</v>
      </c>
      <c r="G8" s="167" t="s">
        <v>4</v>
      </c>
      <c r="H8" s="148" t="s">
        <v>22</v>
      </c>
      <c r="I8" s="150">
        <v>2015</v>
      </c>
      <c r="J8" s="150"/>
      <c r="K8" s="150"/>
      <c r="L8" s="150"/>
      <c r="M8" s="150"/>
      <c r="N8" s="150"/>
      <c r="O8" s="150"/>
      <c r="P8" s="150"/>
      <c r="Q8" s="150"/>
      <c r="R8" s="150"/>
      <c r="S8" s="150"/>
      <c r="T8" s="150"/>
      <c r="U8" s="150"/>
      <c r="V8" s="150"/>
      <c r="W8" s="150"/>
      <c r="X8" s="150"/>
      <c r="Y8" s="150"/>
      <c r="Z8" s="150">
        <v>2016</v>
      </c>
      <c r="AA8" s="150"/>
      <c r="AB8" s="150"/>
      <c r="AC8" s="150"/>
      <c r="AD8" s="150"/>
      <c r="AE8" s="150"/>
      <c r="AF8" s="150"/>
      <c r="AG8" s="150"/>
      <c r="AH8" s="150"/>
      <c r="AI8" s="150"/>
      <c r="AJ8" s="150"/>
      <c r="AK8" s="150"/>
      <c r="AL8" s="150"/>
      <c r="AM8" s="150"/>
      <c r="AN8" s="150"/>
      <c r="AO8" s="150"/>
      <c r="AP8" s="150"/>
      <c r="AQ8" s="150">
        <v>2017</v>
      </c>
      <c r="AR8" s="150"/>
      <c r="AS8" s="150"/>
      <c r="AT8" s="150"/>
      <c r="AU8" s="150"/>
      <c r="AV8" s="150"/>
      <c r="AW8" s="150"/>
      <c r="AX8" s="150"/>
      <c r="AY8" s="150"/>
      <c r="AZ8" s="150"/>
      <c r="BA8" s="150"/>
      <c r="BB8" s="150"/>
      <c r="BC8" s="150"/>
      <c r="BD8" s="150"/>
      <c r="BE8" s="150"/>
      <c r="BF8" s="150"/>
      <c r="BG8" s="150"/>
      <c r="BH8" s="150">
        <v>2018</v>
      </c>
      <c r="BI8" s="150"/>
      <c r="BJ8" s="150"/>
      <c r="BK8" s="150"/>
      <c r="BL8" s="150"/>
      <c r="BM8" s="150"/>
      <c r="BN8" s="150"/>
      <c r="BO8" s="150"/>
      <c r="BP8" s="150"/>
      <c r="BQ8" s="150"/>
      <c r="BR8" s="150"/>
      <c r="BS8" s="150"/>
      <c r="BT8" s="150"/>
      <c r="BU8" s="150"/>
      <c r="BV8" s="150"/>
      <c r="BW8" s="150"/>
      <c r="BX8" s="180"/>
      <c r="BY8" s="176" t="s">
        <v>32</v>
      </c>
      <c r="BZ8" s="177"/>
      <c r="CA8" s="177"/>
      <c r="CB8" s="177"/>
      <c r="CC8" s="178"/>
      <c r="CD8" s="194"/>
    </row>
    <row r="9" spans="1:82" ht="51" customHeight="1" x14ac:dyDescent="0.2">
      <c r="A9" s="194"/>
      <c r="B9" s="166"/>
      <c r="C9" s="158"/>
      <c r="D9" s="158"/>
      <c r="E9" s="170"/>
      <c r="F9" s="149"/>
      <c r="G9" s="168"/>
      <c r="H9" s="149"/>
      <c r="I9" s="151" t="s">
        <v>14</v>
      </c>
      <c r="J9" s="152"/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3"/>
      <c r="V9" s="159" t="s">
        <v>16</v>
      </c>
      <c r="W9" s="159"/>
      <c r="X9" s="159"/>
      <c r="Y9" s="159"/>
      <c r="Z9" s="156" t="s">
        <v>14</v>
      </c>
      <c r="AA9" s="156"/>
      <c r="AB9" s="156"/>
      <c r="AC9" s="156"/>
      <c r="AD9" s="156"/>
      <c r="AE9" s="156"/>
      <c r="AF9" s="156"/>
      <c r="AG9" s="156"/>
      <c r="AH9" s="156"/>
      <c r="AI9" s="156"/>
      <c r="AJ9" s="156"/>
      <c r="AK9" s="156"/>
      <c r="AL9" s="156"/>
      <c r="AM9" s="159" t="s">
        <v>36</v>
      </c>
      <c r="AN9" s="159"/>
      <c r="AO9" s="159"/>
      <c r="AP9" s="159"/>
      <c r="AQ9" s="156" t="s">
        <v>14</v>
      </c>
      <c r="AR9" s="156"/>
      <c r="AS9" s="156"/>
      <c r="AT9" s="156"/>
      <c r="AU9" s="156"/>
      <c r="AV9" s="156"/>
      <c r="AW9" s="156"/>
      <c r="AX9" s="156"/>
      <c r="AY9" s="156"/>
      <c r="AZ9" s="156"/>
      <c r="BA9" s="156"/>
      <c r="BB9" s="156"/>
      <c r="BC9" s="156"/>
      <c r="BD9" s="159" t="s">
        <v>17</v>
      </c>
      <c r="BE9" s="159"/>
      <c r="BF9" s="159"/>
      <c r="BG9" s="159"/>
      <c r="BH9" s="156" t="s">
        <v>14</v>
      </c>
      <c r="BI9" s="156"/>
      <c r="BJ9" s="156"/>
      <c r="BK9" s="156"/>
      <c r="BL9" s="156"/>
      <c r="BM9" s="156"/>
      <c r="BN9" s="156"/>
      <c r="BO9" s="156"/>
      <c r="BP9" s="156"/>
      <c r="BQ9" s="156"/>
      <c r="BR9" s="156"/>
      <c r="BS9" s="156"/>
      <c r="BT9" s="156"/>
      <c r="BU9" s="159" t="s">
        <v>17</v>
      </c>
      <c r="BV9" s="159"/>
      <c r="BW9" s="159"/>
      <c r="BX9" s="171"/>
      <c r="BY9" s="172" t="s">
        <v>15</v>
      </c>
      <c r="BZ9" s="174" t="s">
        <v>33</v>
      </c>
      <c r="CA9" s="174"/>
      <c r="CB9" s="174"/>
      <c r="CC9" s="175"/>
      <c r="CD9" s="194"/>
    </row>
    <row r="10" spans="1:82" ht="80.25" customHeight="1" x14ac:dyDescent="0.2">
      <c r="A10" s="194"/>
      <c r="B10" s="166"/>
      <c r="C10" s="158"/>
      <c r="D10" s="158"/>
      <c r="E10" s="170"/>
      <c r="F10" s="149"/>
      <c r="G10" s="168"/>
      <c r="H10" s="149"/>
      <c r="I10" s="160" t="s">
        <v>34</v>
      </c>
      <c r="J10" s="161"/>
      <c r="K10" s="161"/>
      <c r="L10" s="162"/>
      <c r="M10" s="151" t="s">
        <v>11</v>
      </c>
      <c r="N10" s="152"/>
      <c r="O10" s="152"/>
      <c r="P10" s="152"/>
      <c r="Q10" s="153"/>
      <c r="R10" s="154" t="s">
        <v>12</v>
      </c>
      <c r="S10" s="151" t="s">
        <v>13</v>
      </c>
      <c r="T10" s="152"/>
      <c r="U10" s="153"/>
      <c r="V10" s="154" t="s">
        <v>5</v>
      </c>
      <c r="W10" s="155" t="s">
        <v>6</v>
      </c>
      <c r="X10" s="155"/>
      <c r="Y10" s="147" t="s">
        <v>7</v>
      </c>
      <c r="Z10" s="156" t="s">
        <v>10</v>
      </c>
      <c r="AA10" s="156"/>
      <c r="AB10" s="156"/>
      <c r="AC10" s="156"/>
      <c r="AD10" s="151" t="s">
        <v>11</v>
      </c>
      <c r="AE10" s="152"/>
      <c r="AF10" s="152"/>
      <c r="AG10" s="152"/>
      <c r="AH10" s="153"/>
      <c r="AI10" s="154" t="s">
        <v>12</v>
      </c>
      <c r="AJ10" s="156" t="s">
        <v>13</v>
      </c>
      <c r="AK10" s="156"/>
      <c r="AL10" s="156"/>
      <c r="AM10" s="154" t="s">
        <v>5</v>
      </c>
      <c r="AN10" s="155" t="s">
        <v>6</v>
      </c>
      <c r="AO10" s="155"/>
      <c r="AP10" s="147" t="s">
        <v>7</v>
      </c>
      <c r="AQ10" s="156" t="s">
        <v>10</v>
      </c>
      <c r="AR10" s="156"/>
      <c r="AS10" s="156"/>
      <c r="AT10" s="156"/>
      <c r="AU10" s="151" t="s">
        <v>11</v>
      </c>
      <c r="AV10" s="152"/>
      <c r="AW10" s="152"/>
      <c r="AX10" s="152"/>
      <c r="AY10" s="153"/>
      <c r="AZ10" s="154" t="s">
        <v>12</v>
      </c>
      <c r="BA10" s="156" t="s">
        <v>13</v>
      </c>
      <c r="BB10" s="156"/>
      <c r="BC10" s="156"/>
      <c r="BD10" s="154" t="s">
        <v>5</v>
      </c>
      <c r="BE10" s="155" t="s">
        <v>6</v>
      </c>
      <c r="BF10" s="155"/>
      <c r="BG10" s="147" t="s">
        <v>7</v>
      </c>
      <c r="BH10" s="156" t="s">
        <v>10</v>
      </c>
      <c r="BI10" s="156"/>
      <c r="BJ10" s="156"/>
      <c r="BK10" s="156"/>
      <c r="BL10" s="151" t="s">
        <v>11</v>
      </c>
      <c r="BM10" s="152"/>
      <c r="BN10" s="152"/>
      <c r="BO10" s="152"/>
      <c r="BP10" s="153"/>
      <c r="BQ10" s="154" t="s">
        <v>12</v>
      </c>
      <c r="BR10" s="156" t="s">
        <v>13</v>
      </c>
      <c r="BS10" s="156"/>
      <c r="BT10" s="156"/>
      <c r="BU10" s="154" t="s">
        <v>5</v>
      </c>
      <c r="BV10" s="155" t="s">
        <v>6</v>
      </c>
      <c r="BW10" s="155"/>
      <c r="BX10" s="179" t="s">
        <v>7</v>
      </c>
      <c r="BY10" s="173"/>
      <c r="BZ10" s="36">
        <v>2015</v>
      </c>
      <c r="CA10" s="36">
        <v>2016</v>
      </c>
      <c r="CB10" s="36">
        <v>2017</v>
      </c>
      <c r="CC10" s="37">
        <v>2018</v>
      </c>
      <c r="CD10" s="194"/>
    </row>
    <row r="11" spans="1:82" ht="153.75" x14ac:dyDescent="0.2">
      <c r="A11" s="194"/>
      <c r="B11" s="166"/>
      <c r="C11" s="158"/>
      <c r="D11" s="158"/>
      <c r="E11" s="170"/>
      <c r="F11" s="149"/>
      <c r="G11" s="168"/>
      <c r="H11" s="149"/>
      <c r="I11" s="8" t="s">
        <v>27</v>
      </c>
      <c r="J11" s="8" t="s">
        <v>19</v>
      </c>
      <c r="K11" s="8" t="s">
        <v>20</v>
      </c>
      <c r="L11" s="8" t="s">
        <v>21</v>
      </c>
      <c r="M11" s="8" t="s">
        <v>28</v>
      </c>
      <c r="N11" s="8" t="s">
        <v>29</v>
      </c>
      <c r="O11" s="8" t="s">
        <v>35</v>
      </c>
      <c r="P11" s="8" t="s">
        <v>30</v>
      </c>
      <c r="Q11" s="8" t="s">
        <v>23</v>
      </c>
      <c r="R11" s="154"/>
      <c r="S11" s="8" t="s">
        <v>25</v>
      </c>
      <c r="T11" s="8" t="s">
        <v>26</v>
      </c>
      <c r="U11" s="8" t="s">
        <v>24</v>
      </c>
      <c r="V11" s="154"/>
      <c r="W11" s="8" t="s">
        <v>5</v>
      </c>
      <c r="X11" s="1" t="s">
        <v>8</v>
      </c>
      <c r="Y11" s="147"/>
      <c r="Z11" s="8" t="s">
        <v>27</v>
      </c>
      <c r="AA11" s="8" t="s">
        <v>19</v>
      </c>
      <c r="AB11" s="8" t="s">
        <v>20</v>
      </c>
      <c r="AC11" s="10" t="s">
        <v>21</v>
      </c>
      <c r="AD11" s="8" t="s">
        <v>28</v>
      </c>
      <c r="AE11" s="8" t="s">
        <v>29</v>
      </c>
      <c r="AF11" s="8" t="s">
        <v>35</v>
      </c>
      <c r="AG11" s="8" t="s">
        <v>30</v>
      </c>
      <c r="AH11" s="8" t="s">
        <v>23</v>
      </c>
      <c r="AI11" s="154"/>
      <c r="AJ11" s="8" t="s">
        <v>25</v>
      </c>
      <c r="AK11" s="8" t="s">
        <v>26</v>
      </c>
      <c r="AL11" s="28" t="s">
        <v>24</v>
      </c>
      <c r="AM11" s="154"/>
      <c r="AN11" s="8" t="s">
        <v>5</v>
      </c>
      <c r="AO11" s="1" t="s">
        <v>8</v>
      </c>
      <c r="AP11" s="147"/>
      <c r="AQ11" s="8" t="s">
        <v>27</v>
      </c>
      <c r="AR11" s="8" t="s">
        <v>19</v>
      </c>
      <c r="AS11" s="8" t="s">
        <v>20</v>
      </c>
      <c r="AT11" s="8" t="s">
        <v>21</v>
      </c>
      <c r="AU11" s="8" t="s">
        <v>28</v>
      </c>
      <c r="AV11" s="8" t="s">
        <v>29</v>
      </c>
      <c r="AW11" s="8" t="s">
        <v>35</v>
      </c>
      <c r="AX11" s="8" t="s">
        <v>30</v>
      </c>
      <c r="AY11" s="8" t="s">
        <v>23</v>
      </c>
      <c r="AZ11" s="154"/>
      <c r="BA11" s="8" t="s">
        <v>25</v>
      </c>
      <c r="BB11" s="8" t="s">
        <v>26</v>
      </c>
      <c r="BC11" s="28" t="s">
        <v>24</v>
      </c>
      <c r="BD11" s="154"/>
      <c r="BE11" s="8" t="s">
        <v>5</v>
      </c>
      <c r="BF11" s="11" t="s">
        <v>8</v>
      </c>
      <c r="BG11" s="147"/>
      <c r="BH11" s="8" t="s">
        <v>27</v>
      </c>
      <c r="BI11" s="8" t="s">
        <v>19</v>
      </c>
      <c r="BJ11" s="10" t="s">
        <v>20</v>
      </c>
      <c r="BK11" s="10" t="s">
        <v>21</v>
      </c>
      <c r="BL11" s="8" t="s">
        <v>28</v>
      </c>
      <c r="BM11" s="8" t="s">
        <v>29</v>
      </c>
      <c r="BN11" s="8" t="s">
        <v>35</v>
      </c>
      <c r="BO11" s="8" t="s">
        <v>30</v>
      </c>
      <c r="BP11" s="8" t="s">
        <v>23</v>
      </c>
      <c r="BQ11" s="154"/>
      <c r="BR11" s="8" t="s">
        <v>25</v>
      </c>
      <c r="BS11" s="8" t="s">
        <v>26</v>
      </c>
      <c r="BT11" s="28" t="s">
        <v>24</v>
      </c>
      <c r="BU11" s="154"/>
      <c r="BV11" s="8" t="s">
        <v>5</v>
      </c>
      <c r="BW11" s="11" t="s">
        <v>8</v>
      </c>
      <c r="BX11" s="179"/>
      <c r="BY11" s="38"/>
      <c r="BZ11" s="9"/>
      <c r="CA11" s="9"/>
      <c r="CB11" s="9"/>
      <c r="CC11" s="39"/>
      <c r="CD11" s="194"/>
    </row>
    <row r="12" spans="1:82" ht="14.25" x14ac:dyDescent="0.2">
      <c r="A12" s="194"/>
      <c r="B12" s="199" t="s">
        <v>86</v>
      </c>
      <c r="C12" s="200"/>
      <c r="D12" s="200"/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0"/>
      <c r="Y12" s="200"/>
      <c r="Z12" s="200"/>
      <c r="AA12" s="200"/>
      <c r="AB12" s="200"/>
      <c r="AC12" s="200"/>
      <c r="AD12" s="200"/>
      <c r="AE12" s="200"/>
      <c r="AF12" s="200"/>
      <c r="AG12" s="200"/>
      <c r="AH12" s="200"/>
      <c r="AI12" s="200"/>
      <c r="AJ12" s="200"/>
      <c r="AK12" s="200"/>
      <c r="AL12" s="200"/>
      <c r="AM12" s="200"/>
      <c r="AN12" s="200"/>
      <c r="AO12" s="200"/>
      <c r="AP12" s="200"/>
      <c r="AQ12" s="200"/>
      <c r="AR12" s="200"/>
      <c r="AS12" s="200"/>
      <c r="AT12" s="200"/>
      <c r="AU12" s="200"/>
      <c r="AV12" s="200"/>
      <c r="AW12" s="200"/>
      <c r="AX12" s="200"/>
      <c r="AY12" s="200"/>
      <c r="AZ12" s="200"/>
      <c r="BA12" s="200"/>
      <c r="BB12" s="200"/>
      <c r="BC12" s="200"/>
      <c r="BD12" s="200"/>
      <c r="BE12" s="200"/>
      <c r="BF12" s="200"/>
      <c r="BG12" s="200"/>
      <c r="BH12" s="200"/>
      <c r="BI12" s="200"/>
      <c r="BJ12" s="200"/>
      <c r="BK12" s="200"/>
      <c r="BL12" s="200"/>
      <c r="BM12" s="200"/>
      <c r="BN12" s="200"/>
      <c r="BO12" s="200"/>
      <c r="BP12" s="200"/>
      <c r="BQ12" s="200"/>
      <c r="BR12" s="200"/>
      <c r="BS12" s="200"/>
      <c r="BT12" s="200"/>
      <c r="BU12" s="200"/>
      <c r="BV12" s="200"/>
      <c r="BW12" s="200"/>
      <c r="BX12" s="201"/>
      <c r="BY12" s="40"/>
      <c r="BZ12" s="13"/>
      <c r="CA12" s="13"/>
      <c r="CB12" s="13"/>
      <c r="CC12" s="41"/>
      <c r="CD12" s="194"/>
    </row>
    <row r="13" spans="1:82" s="19" customFormat="1" ht="15" customHeight="1" x14ac:dyDescent="0.2">
      <c r="A13" s="194"/>
      <c r="B13" s="29" t="s">
        <v>9</v>
      </c>
      <c r="C13" s="222" t="s">
        <v>41</v>
      </c>
      <c r="D13" s="223"/>
      <c r="E13" s="223"/>
      <c r="F13" s="223"/>
      <c r="G13" s="223"/>
      <c r="H13" s="223"/>
      <c r="I13" s="223"/>
      <c r="J13" s="223"/>
      <c r="K13" s="223"/>
      <c r="L13" s="223"/>
      <c r="M13" s="223"/>
      <c r="N13" s="223"/>
      <c r="O13" s="223"/>
      <c r="P13" s="223"/>
      <c r="Q13" s="223"/>
      <c r="R13" s="223"/>
      <c r="S13" s="223"/>
      <c r="T13" s="223"/>
      <c r="U13" s="223"/>
      <c r="V13" s="223"/>
      <c r="W13" s="223"/>
      <c r="X13" s="223"/>
      <c r="Y13" s="223"/>
      <c r="Z13" s="223"/>
      <c r="AA13" s="223"/>
      <c r="AB13" s="223"/>
      <c r="AC13" s="223"/>
      <c r="AD13" s="223"/>
      <c r="AE13" s="223"/>
      <c r="AF13" s="223"/>
      <c r="AG13" s="223"/>
      <c r="AH13" s="223"/>
      <c r="AI13" s="223"/>
      <c r="AJ13" s="223"/>
      <c r="AK13" s="223"/>
      <c r="AL13" s="223"/>
      <c r="AM13" s="223"/>
      <c r="AN13" s="223"/>
      <c r="AO13" s="223"/>
      <c r="AP13" s="223"/>
      <c r="AQ13" s="223"/>
      <c r="AR13" s="223"/>
      <c r="AS13" s="223"/>
      <c r="AT13" s="223"/>
      <c r="AU13" s="223"/>
      <c r="AV13" s="223"/>
      <c r="AW13" s="223"/>
      <c r="AX13" s="223"/>
      <c r="AY13" s="223"/>
      <c r="AZ13" s="223"/>
      <c r="BA13" s="223"/>
      <c r="BB13" s="223"/>
      <c r="BC13" s="223"/>
      <c r="BD13" s="223"/>
      <c r="BE13" s="223"/>
      <c r="BF13" s="223"/>
      <c r="BG13" s="223"/>
      <c r="BH13" s="223"/>
      <c r="BI13" s="223"/>
      <c r="BJ13" s="223"/>
      <c r="BK13" s="223"/>
      <c r="BL13" s="223"/>
      <c r="BM13" s="223"/>
      <c r="BN13" s="223"/>
      <c r="BO13" s="223"/>
      <c r="BP13" s="223"/>
      <c r="BQ13" s="223"/>
      <c r="BR13" s="223"/>
      <c r="BS13" s="223"/>
      <c r="BT13" s="223"/>
      <c r="BU13" s="223"/>
      <c r="BV13" s="223"/>
      <c r="BW13" s="223"/>
      <c r="BX13" s="223"/>
      <c r="BY13" s="224"/>
      <c r="BZ13" s="27"/>
      <c r="CA13" s="27"/>
      <c r="CB13" s="27"/>
      <c r="CC13" s="33"/>
      <c r="CD13" s="194"/>
    </row>
    <row r="14" spans="1:82" s="19" customFormat="1" ht="15.75" customHeight="1" thickBot="1" x14ac:dyDescent="0.25">
      <c r="A14" s="194"/>
      <c r="B14" s="30" t="s">
        <v>9</v>
      </c>
      <c r="C14" s="16" t="s">
        <v>9</v>
      </c>
      <c r="D14" s="192" t="s">
        <v>42</v>
      </c>
      <c r="E14" s="192"/>
      <c r="F14" s="192"/>
      <c r="G14" s="192"/>
      <c r="H14" s="192"/>
      <c r="I14" s="192"/>
      <c r="J14" s="192"/>
      <c r="K14" s="192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6"/>
      <c r="BZ14" s="26"/>
      <c r="CA14" s="26"/>
      <c r="CB14" s="26"/>
      <c r="CC14" s="32"/>
      <c r="CD14" s="194"/>
    </row>
    <row r="15" spans="1:82" s="19" customFormat="1" ht="45.75" customHeight="1" x14ac:dyDescent="0.2">
      <c r="A15" s="194"/>
      <c r="B15" s="68" t="s">
        <v>9</v>
      </c>
      <c r="C15" s="233" t="s">
        <v>9</v>
      </c>
      <c r="D15" s="218" t="s">
        <v>9</v>
      </c>
      <c r="E15" s="66" t="s">
        <v>50</v>
      </c>
      <c r="F15" s="54" t="s">
        <v>40</v>
      </c>
      <c r="G15" s="53" t="s">
        <v>18</v>
      </c>
      <c r="H15" s="140" t="s">
        <v>131</v>
      </c>
      <c r="I15" s="15"/>
      <c r="J15" s="20"/>
      <c r="K15" s="20"/>
      <c r="L15" s="20"/>
      <c r="M15" s="20"/>
      <c r="N15" s="20">
        <v>224.2</v>
      </c>
      <c r="O15" s="20"/>
      <c r="P15" s="20"/>
      <c r="Q15" s="20"/>
      <c r="R15" s="20"/>
      <c r="S15" s="20"/>
      <c r="T15" s="20"/>
      <c r="U15" s="20"/>
      <c r="V15" s="20">
        <v>224.2</v>
      </c>
      <c r="W15" s="20">
        <v>224.2</v>
      </c>
      <c r="X15" s="20">
        <v>137.30000000000001</v>
      </c>
      <c r="Y15" s="12">
        <v>0</v>
      </c>
      <c r="Z15" s="12"/>
      <c r="AA15" s="12"/>
      <c r="AB15" s="12"/>
      <c r="AC15" s="12"/>
      <c r="AD15" s="12"/>
      <c r="AE15" s="12">
        <v>227.6</v>
      </c>
      <c r="AF15" s="12"/>
      <c r="AG15" s="12"/>
      <c r="AH15" s="12"/>
      <c r="AI15" s="12"/>
      <c r="AJ15" s="12"/>
      <c r="AK15" s="12"/>
      <c r="AL15" s="15">
        <v>0</v>
      </c>
      <c r="AM15" s="12">
        <f>AE15</f>
        <v>227.6</v>
      </c>
      <c r="AN15" s="12">
        <f>AE15</f>
        <v>227.6</v>
      </c>
      <c r="AO15" s="22">
        <v>136.9</v>
      </c>
      <c r="AP15" s="12">
        <v>0</v>
      </c>
      <c r="AQ15" s="21"/>
      <c r="AR15" s="21"/>
      <c r="AS15" s="21"/>
      <c r="AT15" s="21"/>
      <c r="AU15" s="21"/>
      <c r="AV15" s="25">
        <v>227.2</v>
      </c>
      <c r="AW15" s="21"/>
      <c r="AX15" s="21"/>
      <c r="AY15" s="21"/>
      <c r="AZ15" s="21"/>
      <c r="BA15" s="21"/>
      <c r="BB15" s="21"/>
      <c r="BC15" s="21"/>
      <c r="BD15" s="25">
        <v>227.2</v>
      </c>
      <c r="BE15" s="25">
        <v>227.2</v>
      </c>
      <c r="BF15" s="25">
        <v>139.1</v>
      </c>
      <c r="BG15" s="25">
        <v>0</v>
      </c>
      <c r="BH15" s="21"/>
      <c r="BI15" s="21"/>
      <c r="BJ15" s="21"/>
      <c r="BK15" s="21"/>
      <c r="BL15" s="21"/>
      <c r="BM15" s="21">
        <v>227.2</v>
      </c>
      <c r="BN15" s="25"/>
      <c r="BO15" s="21"/>
      <c r="BP15" s="21"/>
      <c r="BQ15" s="21"/>
      <c r="BR15" s="21"/>
      <c r="BS15" s="21"/>
      <c r="BT15" s="21"/>
      <c r="BU15" s="21">
        <v>227.2</v>
      </c>
      <c r="BV15" s="21">
        <v>227.2</v>
      </c>
      <c r="BW15" s="21">
        <v>139.1</v>
      </c>
      <c r="BX15" s="58">
        <v>0</v>
      </c>
      <c r="BY15" s="67" t="s">
        <v>75</v>
      </c>
      <c r="BZ15" s="63">
        <v>468</v>
      </c>
      <c r="CA15" s="63">
        <v>500</v>
      </c>
      <c r="CB15" s="63">
        <v>500</v>
      </c>
      <c r="CC15" s="64">
        <v>500</v>
      </c>
      <c r="CD15" s="194"/>
    </row>
    <row r="16" spans="1:82" s="19" customFormat="1" ht="78.75" x14ac:dyDescent="0.2">
      <c r="A16" s="194"/>
      <c r="B16" s="69"/>
      <c r="C16" s="234"/>
      <c r="D16" s="219"/>
      <c r="E16" s="225" t="s">
        <v>51</v>
      </c>
      <c r="F16" s="189" t="s">
        <v>40</v>
      </c>
      <c r="G16" s="190" t="s">
        <v>18</v>
      </c>
      <c r="H16" s="191" t="s">
        <v>131</v>
      </c>
      <c r="I16" s="15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2"/>
      <c r="W16" s="22"/>
      <c r="X16" s="12"/>
      <c r="Y16" s="24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24"/>
      <c r="AM16" s="12"/>
      <c r="AN16" s="12"/>
      <c r="AO16" s="12"/>
      <c r="AP16" s="12"/>
      <c r="AQ16" s="21"/>
      <c r="AR16" s="21"/>
      <c r="AS16" s="21"/>
      <c r="AT16" s="21"/>
      <c r="AU16" s="21"/>
      <c r="AV16" s="25"/>
      <c r="AW16" s="21"/>
      <c r="AX16" s="21"/>
      <c r="AY16" s="21"/>
      <c r="AZ16" s="21"/>
      <c r="BA16" s="21"/>
      <c r="BB16" s="21"/>
      <c r="BC16" s="21"/>
      <c r="BD16" s="25"/>
      <c r="BE16" s="25"/>
      <c r="BF16" s="25"/>
      <c r="BG16" s="25"/>
      <c r="BH16" s="21"/>
      <c r="BI16" s="21"/>
      <c r="BJ16" s="21"/>
      <c r="BK16" s="21"/>
      <c r="BL16" s="21"/>
      <c r="BM16" s="21"/>
      <c r="BN16" s="25"/>
      <c r="BO16" s="21"/>
      <c r="BP16" s="21"/>
      <c r="BQ16" s="21"/>
      <c r="BR16" s="21"/>
      <c r="BS16" s="21"/>
      <c r="BT16" s="21"/>
      <c r="BU16" s="21"/>
      <c r="BV16" s="21"/>
      <c r="BW16" s="21"/>
      <c r="BX16" s="58"/>
      <c r="BY16" s="60" t="s">
        <v>61</v>
      </c>
      <c r="BZ16" s="51">
        <v>2</v>
      </c>
      <c r="CA16" s="51">
        <v>8</v>
      </c>
      <c r="CB16" s="51">
        <v>10</v>
      </c>
      <c r="CC16" s="65">
        <v>12</v>
      </c>
      <c r="CD16" s="194"/>
    </row>
    <row r="17" spans="1:82" s="19" customFormat="1" ht="33.75" x14ac:dyDescent="0.2">
      <c r="A17" s="194"/>
      <c r="B17" s="69"/>
      <c r="C17" s="234"/>
      <c r="D17" s="219"/>
      <c r="E17" s="225"/>
      <c r="F17" s="189"/>
      <c r="G17" s="190"/>
      <c r="H17" s="191"/>
      <c r="I17" s="15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2"/>
      <c r="W17" s="22"/>
      <c r="X17" s="22"/>
      <c r="Y17" s="12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24"/>
      <c r="AM17" s="12"/>
      <c r="AN17" s="12"/>
      <c r="AO17" s="12"/>
      <c r="AP17" s="12"/>
      <c r="AQ17" s="21"/>
      <c r="AR17" s="21"/>
      <c r="AS17" s="21"/>
      <c r="AT17" s="21"/>
      <c r="AU17" s="21"/>
      <c r="AV17" s="25"/>
      <c r="AW17" s="21"/>
      <c r="AX17" s="21"/>
      <c r="AY17" s="21"/>
      <c r="AZ17" s="21"/>
      <c r="BA17" s="21"/>
      <c r="BB17" s="21"/>
      <c r="BC17" s="21"/>
      <c r="BD17" s="25"/>
      <c r="BE17" s="25"/>
      <c r="BF17" s="25"/>
      <c r="BG17" s="25"/>
      <c r="BH17" s="21"/>
      <c r="BI17" s="21"/>
      <c r="BJ17" s="21"/>
      <c r="BK17" s="21"/>
      <c r="BL17" s="21"/>
      <c r="BM17" s="21"/>
      <c r="BN17" s="25"/>
      <c r="BO17" s="21"/>
      <c r="BP17" s="21"/>
      <c r="BQ17" s="21"/>
      <c r="BR17" s="21"/>
      <c r="BS17" s="21"/>
      <c r="BT17" s="21"/>
      <c r="BU17" s="21"/>
      <c r="BV17" s="21"/>
      <c r="BW17" s="21"/>
      <c r="BX17" s="58"/>
      <c r="BY17" s="60" t="s">
        <v>64</v>
      </c>
      <c r="BZ17" s="51">
        <v>30</v>
      </c>
      <c r="CA17" s="51">
        <v>30</v>
      </c>
      <c r="CB17" s="51">
        <v>35</v>
      </c>
      <c r="CC17" s="65">
        <v>35</v>
      </c>
      <c r="CD17" s="194"/>
    </row>
    <row r="18" spans="1:82" s="19" customFormat="1" ht="56.25" x14ac:dyDescent="0.2">
      <c r="A18" s="194"/>
      <c r="B18" s="69"/>
      <c r="C18" s="234"/>
      <c r="D18" s="219"/>
      <c r="E18" s="52" t="s">
        <v>52</v>
      </c>
      <c r="F18" s="54" t="s">
        <v>40</v>
      </c>
      <c r="G18" s="53" t="s">
        <v>18</v>
      </c>
      <c r="H18" s="140" t="s">
        <v>131</v>
      </c>
      <c r="I18" s="15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14"/>
      <c r="W18" s="23"/>
      <c r="X18" s="23"/>
      <c r="Y18" s="12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24"/>
      <c r="AM18" s="14"/>
      <c r="AN18" s="14"/>
      <c r="AO18" s="14"/>
      <c r="AP18" s="14"/>
      <c r="AQ18" s="21"/>
      <c r="AR18" s="21"/>
      <c r="AS18" s="21"/>
      <c r="AT18" s="21"/>
      <c r="AU18" s="21"/>
      <c r="AV18" s="25"/>
      <c r="AW18" s="21"/>
      <c r="AX18" s="21"/>
      <c r="AY18" s="21"/>
      <c r="AZ18" s="21"/>
      <c r="BA18" s="21"/>
      <c r="BB18" s="21"/>
      <c r="BC18" s="21"/>
      <c r="BD18" s="25"/>
      <c r="BE18" s="25"/>
      <c r="BF18" s="25"/>
      <c r="BG18" s="25"/>
      <c r="BH18" s="21"/>
      <c r="BI18" s="21"/>
      <c r="BJ18" s="21"/>
      <c r="BK18" s="21"/>
      <c r="BL18" s="21"/>
      <c r="BM18" s="21"/>
      <c r="BN18" s="25"/>
      <c r="BO18" s="21"/>
      <c r="BP18" s="21"/>
      <c r="BQ18" s="21"/>
      <c r="BR18" s="21"/>
      <c r="BS18" s="21"/>
      <c r="BT18" s="21"/>
      <c r="BU18" s="21"/>
      <c r="BV18" s="21"/>
      <c r="BW18" s="21"/>
      <c r="BX18" s="58"/>
      <c r="BY18" s="60" t="s">
        <v>65</v>
      </c>
      <c r="BZ18" s="51">
        <v>53303</v>
      </c>
      <c r="CA18" s="51">
        <v>53000</v>
      </c>
      <c r="CB18" s="51">
        <v>53000</v>
      </c>
      <c r="CC18" s="65">
        <v>53000</v>
      </c>
      <c r="CD18" s="194"/>
    </row>
    <row r="19" spans="1:82" s="19" customFormat="1" ht="63.75" x14ac:dyDescent="0.2">
      <c r="A19" s="194"/>
      <c r="B19" s="69"/>
      <c r="C19" s="234"/>
      <c r="D19" s="219"/>
      <c r="E19" s="52" t="s">
        <v>57</v>
      </c>
      <c r="F19" s="54" t="s">
        <v>40</v>
      </c>
      <c r="G19" s="53" t="s">
        <v>18</v>
      </c>
      <c r="H19" s="140" t="s">
        <v>131</v>
      </c>
      <c r="I19" s="15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14"/>
      <c r="W19" s="23"/>
      <c r="X19" s="23"/>
      <c r="Y19" s="12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24"/>
      <c r="AM19" s="14"/>
      <c r="AN19" s="14"/>
      <c r="AO19" s="14"/>
      <c r="AP19" s="14"/>
      <c r="AQ19" s="21"/>
      <c r="AR19" s="21"/>
      <c r="AS19" s="21"/>
      <c r="AT19" s="21"/>
      <c r="AU19" s="21"/>
      <c r="AV19" s="25"/>
      <c r="AW19" s="21"/>
      <c r="AX19" s="21"/>
      <c r="AY19" s="21"/>
      <c r="AZ19" s="21"/>
      <c r="BA19" s="21"/>
      <c r="BB19" s="21"/>
      <c r="BC19" s="21"/>
      <c r="BD19" s="25"/>
      <c r="BE19" s="25"/>
      <c r="BF19" s="25"/>
      <c r="BG19" s="25"/>
      <c r="BH19" s="21"/>
      <c r="BI19" s="21"/>
      <c r="BJ19" s="21"/>
      <c r="BK19" s="21"/>
      <c r="BL19" s="21"/>
      <c r="BM19" s="21"/>
      <c r="BN19" s="25"/>
      <c r="BO19" s="21"/>
      <c r="BP19" s="21"/>
      <c r="BQ19" s="21"/>
      <c r="BR19" s="21"/>
      <c r="BS19" s="21"/>
      <c r="BT19" s="21"/>
      <c r="BU19" s="21"/>
      <c r="BV19" s="21"/>
      <c r="BW19" s="21"/>
      <c r="BX19" s="58"/>
      <c r="BY19" s="60" t="s">
        <v>66</v>
      </c>
      <c r="BZ19" s="51">
        <v>3000</v>
      </c>
      <c r="CA19" s="51">
        <v>2550</v>
      </c>
      <c r="CB19" s="51">
        <v>3010</v>
      </c>
      <c r="CC19" s="65">
        <v>2700</v>
      </c>
      <c r="CD19" s="194"/>
    </row>
    <row r="20" spans="1:82" s="19" customFormat="1" ht="101.25" x14ac:dyDescent="0.2">
      <c r="A20" s="194"/>
      <c r="B20" s="69"/>
      <c r="C20" s="234"/>
      <c r="D20" s="219"/>
      <c r="E20" s="52" t="s">
        <v>53</v>
      </c>
      <c r="F20" s="54" t="s">
        <v>40</v>
      </c>
      <c r="G20" s="53" t="s">
        <v>18</v>
      </c>
      <c r="H20" s="140" t="s">
        <v>131</v>
      </c>
      <c r="I20" s="15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14"/>
      <c r="W20" s="23"/>
      <c r="X20" s="23"/>
      <c r="Y20" s="12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24"/>
      <c r="AM20" s="14"/>
      <c r="AN20" s="14"/>
      <c r="AO20" s="14"/>
      <c r="AP20" s="14"/>
      <c r="AQ20" s="21"/>
      <c r="AR20" s="21"/>
      <c r="AS20" s="21"/>
      <c r="AT20" s="21"/>
      <c r="AU20" s="21"/>
      <c r="AV20" s="25"/>
      <c r="AW20" s="21"/>
      <c r="AX20" s="21"/>
      <c r="AY20" s="21"/>
      <c r="AZ20" s="21"/>
      <c r="BA20" s="21"/>
      <c r="BB20" s="21"/>
      <c r="BC20" s="21"/>
      <c r="BD20" s="25"/>
      <c r="BE20" s="25"/>
      <c r="BF20" s="25"/>
      <c r="BG20" s="25"/>
      <c r="BH20" s="21"/>
      <c r="BI20" s="21"/>
      <c r="BJ20" s="21"/>
      <c r="BK20" s="21"/>
      <c r="BL20" s="21"/>
      <c r="BM20" s="21"/>
      <c r="BN20" s="25"/>
      <c r="BO20" s="21"/>
      <c r="BP20" s="21"/>
      <c r="BQ20" s="21"/>
      <c r="BR20" s="21"/>
      <c r="BS20" s="21"/>
      <c r="BT20" s="21"/>
      <c r="BU20" s="21"/>
      <c r="BV20" s="21"/>
      <c r="BW20" s="21"/>
      <c r="BX20" s="58"/>
      <c r="BY20" s="60" t="s">
        <v>67</v>
      </c>
      <c r="BZ20" s="51">
        <v>570</v>
      </c>
      <c r="CA20" s="51">
        <v>570</v>
      </c>
      <c r="CB20" s="51">
        <v>570</v>
      </c>
      <c r="CC20" s="65">
        <v>570</v>
      </c>
      <c r="CD20" s="194"/>
    </row>
    <row r="21" spans="1:82" s="19" customFormat="1" ht="51" x14ac:dyDescent="0.2">
      <c r="A21" s="194"/>
      <c r="B21" s="69"/>
      <c r="C21" s="234"/>
      <c r="D21" s="219"/>
      <c r="E21" s="52" t="s">
        <v>54</v>
      </c>
      <c r="F21" s="54" t="s">
        <v>40</v>
      </c>
      <c r="G21" s="53" t="s">
        <v>18</v>
      </c>
      <c r="H21" s="140" t="s">
        <v>131</v>
      </c>
      <c r="I21" s="15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14"/>
      <c r="W21" s="23"/>
      <c r="X21" s="23"/>
      <c r="Y21" s="12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24"/>
      <c r="AM21" s="14"/>
      <c r="AN21" s="14"/>
      <c r="AO21" s="14"/>
      <c r="AP21" s="14"/>
      <c r="AQ21" s="21"/>
      <c r="AR21" s="21"/>
      <c r="AS21" s="21"/>
      <c r="AT21" s="21"/>
      <c r="AU21" s="21"/>
      <c r="AV21" s="25"/>
      <c r="AW21" s="21"/>
      <c r="AX21" s="21"/>
      <c r="AY21" s="21"/>
      <c r="AZ21" s="21"/>
      <c r="BA21" s="21"/>
      <c r="BB21" s="21"/>
      <c r="BC21" s="21"/>
      <c r="BD21" s="25"/>
      <c r="BE21" s="25"/>
      <c r="BF21" s="25"/>
      <c r="BG21" s="25"/>
      <c r="BH21" s="21"/>
      <c r="BI21" s="21"/>
      <c r="BJ21" s="21"/>
      <c r="BK21" s="21"/>
      <c r="BL21" s="21"/>
      <c r="BM21" s="21"/>
      <c r="BN21" s="25"/>
      <c r="BO21" s="21"/>
      <c r="BP21" s="21"/>
      <c r="BQ21" s="21"/>
      <c r="BR21" s="21"/>
      <c r="BS21" s="21"/>
      <c r="BT21" s="21"/>
      <c r="BU21" s="21"/>
      <c r="BV21" s="21"/>
      <c r="BW21" s="21"/>
      <c r="BX21" s="58"/>
      <c r="BY21" s="60" t="s">
        <v>68</v>
      </c>
      <c r="BZ21" s="51">
        <v>11</v>
      </c>
      <c r="CA21" s="51">
        <v>15</v>
      </c>
      <c r="CB21" s="51">
        <v>15</v>
      </c>
      <c r="CC21" s="65">
        <v>15</v>
      </c>
      <c r="CD21" s="194"/>
    </row>
    <row r="22" spans="1:82" s="19" customFormat="1" ht="45.75" x14ac:dyDescent="0.2">
      <c r="A22" s="194"/>
      <c r="B22" s="69"/>
      <c r="C22" s="234"/>
      <c r="D22" s="219"/>
      <c r="E22" s="52" t="s">
        <v>55</v>
      </c>
      <c r="F22" s="54" t="s">
        <v>40</v>
      </c>
      <c r="G22" s="53" t="s">
        <v>18</v>
      </c>
      <c r="H22" s="140" t="s">
        <v>131</v>
      </c>
      <c r="I22" s="15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14"/>
      <c r="W22" s="23"/>
      <c r="X22" s="23"/>
      <c r="Y22" s="12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24"/>
      <c r="AM22" s="14"/>
      <c r="AN22" s="14"/>
      <c r="AO22" s="14"/>
      <c r="AP22" s="14"/>
      <c r="AQ22" s="21"/>
      <c r="AR22" s="21"/>
      <c r="AS22" s="21"/>
      <c r="AT22" s="21"/>
      <c r="AU22" s="21"/>
      <c r="AV22" s="25"/>
      <c r="AW22" s="21"/>
      <c r="AX22" s="21"/>
      <c r="AY22" s="21"/>
      <c r="AZ22" s="21"/>
      <c r="BA22" s="21"/>
      <c r="BB22" s="21"/>
      <c r="BC22" s="21"/>
      <c r="BD22" s="25"/>
      <c r="BE22" s="25"/>
      <c r="BF22" s="25"/>
      <c r="BG22" s="25"/>
      <c r="BH22" s="21"/>
      <c r="BI22" s="21"/>
      <c r="BJ22" s="21"/>
      <c r="BK22" s="21"/>
      <c r="BL22" s="21"/>
      <c r="BM22" s="21"/>
      <c r="BN22" s="25"/>
      <c r="BO22" s="21"/>
      <c r="BP22" s="21"/>
      <c r="BQ22" s="21"/>
      <c r="BR22" s="21"/>
      <c r="BS22" s="21"/>
      <c r="BT22" s="21"/>
      <c r="BU22" s="21"/>
      <c r="BV22" s="21"/>
      <c r="BW22" s="21"/>
      <c r="BX22" s="58"/>
      <c r="BY22" s="60" t="s">
        <v>69</v>
      </c>
      <c r="BZ22" s="51">
        <v>30</v>
      </c>
      <c r="CA22" s="51">
        <v>30</v>
      </c>
      <c r="CB22" s="51">
        <v>30</v>
      </c>
      <c r="CC22" s="65">
        <v>30</v>
      </c>
      <c r="CD22" s="194"/>
    </row>
    <row r="23" spans="1:82" s="19" customFormat="1" ht="76.5" customHeight="1" x14ac:dyDescent="0.2">
      <c r="A23" s="194"/>
      <c r="B23" s="69"/>
      <c r="C23" s="234"/>
      <c r="D23" s="219"/>
      <c r="E23" s="215" t="s">
        <v>56</v>
      </c>
      <c r="F23" s="206" t="s">
        <v>40</v>
      </c>
      <c r="G23" s="209" t="s">
        <v>18</v>
      </c>
      <c r="H23" s="212" t="s">
        <v>131</v>
      </c>
      <c r="I23" s="15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14"/>
      <c r="W23" s="23"/>
      <c r="X23" s="23"/>
      <c r="Y23" s="12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24"/>
      <c r="AM23" s="14"/>
      <c r="AN23" s="14"/>
      <c r="AO23" s="14"/>
      <c r="AP23" s="14"/>
      <c r="AQ23" s="21"/>
      <c r="AR23" s="21"/>
      <c r="AS23" s="21"/>
      <c r="AT23" s="21"/>
      <c r="AU23" s="21"/>
      <c r="AV23" s="25"/>
      <c r="AW23" s="21"/>
      <c r="AX23" s="21"/>
      <c r="AY23" s="21"/>
      <c r="AZ23" s="21"/>
      <c r="BA23" s="21"/>
      <c r="BB23" s="21"/>
      <c r="BC23" s="21"/>
      <c r="BD23" s="25"/>
      <c r="BE23" s="25"/>
      <c r="BF23" s="25"/>
      <c r="BG23" s="25"/>
      <c r="BH23" s="21"/>
      <c r="BI23" s="21"/>
      <c r="BJ23" s="21"/>
      <c r="BK23" s="21"/>
      <c r="BL23" s="21"/>
      <c r="BM23" s="21"/>
      <c r="BN23" s="25"/>
      <c r="BO23" s="21"/>
      <c r="BP23" s="21"/>
      <c r="BQ23" s="21"/>
      <c r="BR23" s="21"/>
      <c r="BS23" s="21"/>
      <c r="BT23" s="21"/>
      <c r="BU23" s="21"/>
      <c r="BV23" s="21"/>
      <c r="BW23" s="21"/>
      <c r="BX23" s="58"/>
      <c r="BY23" s="60" t="s">
        <v>70</v>
      </c>
      <c r="BZ23" s="51">
        <v>58</v>
      </c>
      <c r="CA23" s="51">
        <v>88</v>
      </c>
      <c r="CB23" s="51">
        <v>88</v>
      </c>
      <c r="CC23" s="65">
        <v>88</v>
      </c>
      <c r="CD23" s="194"/>
    </row>
    <row r="24" spans="1:82" s="19" customFormat="1" ht="56.25" x14ac:dyDescent="0.2">
      <c r="A24" s="194"/>
      <c r="B24" s="69"/>
      <c r="C24" s="234"/>
      <c r="D24" s="219"/>
      <c r="E24" s="216"/>
      <c r="F24" s="207"/>
      <c r="G24" s="210"/>
      <c r="H24" s="213"/>
      <c r="I24" s="15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14"/>
      <c r="W24" s="23"/>
      <c r="X24" s="23"/>
      <c r="Y24" s="12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24"/>
      <c r="AM24" s="14"/>
      <c r="AN24" s="14"/>
      <c r="AO24" s="14"/>
      <c r="AP24" s="14"/>
      <c r="AQ24" s="21"/>
      <c r="AR24" s="21"/>
      <c r="AS24" s="21"/>
      <c r="AT24" s="21"/>
      <c r="AU24" s="21"/>
      <c r="AV24" s="25"/>
      <c r="AW24" s="21"/>
      <c r="AX24" s="21"/>
      <c r="AY24" s="21"/>
      <c r="AZ24" s="21"/>
      <c r="BA24" s="21"/>
      <c r="BB24" s="21"/>
      <c r="BC24" s="21"/>
      <c r="BD24" s="25"/>
      <c r="BE24" s="25"/>
      <c r="BF24" s="25"/>
      <c r="BG24" s="25"/>
      <c r="BH24" s="21"/>
      <c r="BI24" s="21"/>
      <c r="BJ24" s="21"/>
      <c r="BK24" s="21"/>
      <c r="BL24" s="21"/>
      <c r="BM24" s="21"/>
      <c r="BN24" s="25"/>
      <c r="BO24" s="21"/>
      <c r="BP24" s="21"/>
      <c r="BQ24" s="21"/>
      <c r="BR24" s="21"/>
      <c r="BS24" s="21"/>
      <c r="BT24" s="21"/>
      <c r="BU24" s="21"/>
      <c r="BV24" s="21"/>
      <c r="BW24" s="21"/>
      <c r="BX24" s="58"/>
      <c r="BY24" s="60" t="s">
        <v>71</v>
      </c>
      <c r="BZ24" s="51">
        <v>10</v>
      </c>
      <c r="CA24" s="51">
        <v>15</v>
      </c>
      <c r="CB24" s="51">
        <v>15</v>
      </c>
      <c r="CC24" s="65">
        <v>15</v>
      </c>
      <c r="CD24" s="194"/>
    </row>
    <row r="25" spans="1:82" s="19" customFormat="1" ht="33.75" x14ac:dyDescent="0.2">
      <c r="A25" s="194"/>
      <c r="B25" s="69"/>
      <c r="C25" s="234"/>
      <c r="D25" s="219"/>
      <c r="E25" s="216"/>
      <c r="F25" s="207"/>
      <c r="G25" s="210"/>
      <c r="H25" s="213"/>
      <c r="I25" s="15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14"/>
      <c r="W25" s="23"/>
      <c r="X25" s="23"/>
      <c r="Y25" s="12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24"/>
      <c r="AM25" s="14"/>
      <c r="AN25" s="14"/>
      <c r="AO25" s="14"/>
      <c r="AP25" s="14"/>
      <c r="AQ25" s="21"/>
      <c r="AR25" s="21"/>
      <c r="AS25" s="21"/>
      <c r="AT25" s="21"/>
      <c r="AU25" s="21"/>
      <c r="AV25" s="25"/>
      <c r="AW25" s="21"/>
      <c r="AX25" s="21"/>
      <c r="AY25" s="21"/>
      <c r="AZ25" s="21"/>
      <c r="BA25" s="21"/>
      <c r="BB25" s="21"/>
      <c r="BC25" s="21"/>
      <c r="BD25" s="25"/>
      <c r="BE25" s="25"/>
      <c r="BF25" s="25"/>
      <c r="BG25" s="25"/>
      <c r="BH25" s="21"/>
      <c r="BI25" s="21"/>
      <c r="BJ25" s="21"/>
      <c r="BK25" s="21"/>
      <c r="BL25" s="21"/>
      <c r="BM25" s="21"/>
      <c r="BN25" s="25"/>
      <c r="BO25" s="21"/>
      <c r="BP25" s="21"/>
      <c r="BQ25" s="21"/>
      <c r="BR25" s="21"/>
      <c r="BS25" s="21"/>
      <c r="BT25" s="21"/>
      <c r="BU25" s="21"/>
      <c r="BV25" s="21"/>
      <c r="BW25" s="21"/>
      <c r="BX25" s="58"/>
      <c r="BY25" s="60" t="s">
        <v>72</v>
      </c>
      <c r="BZ25" s="17">
        <v>10550</v>
      </c>
      <c r="CA25" s="17">
        <v>1000</v>
      </c>
      <c r="CB25" s="17">
        <v>1000</v>
      </c>
      <c r="CC25" s="62">
        <v>1000</v>
      </c>
      <c r="CD25" s="194"/>
    </row>
    <row r="26" spans="1:82" s="19" customFormat="1" ht="22.5" x14ac:dyDescent="0.2">
      <c r="A26" s="194"/>
      <c r="B26" s="69"/>
      <c r="C26" s="234"/>
      <c r="D26" s="219"/>
      <c r="E26" s="216"/>
      <c r="F26" s="207"/>
      <c r="G26" s="210"/>
      <c r="H26" s="213"/>
      <c r="I26" s="15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14"/>
      <c r="W26" s="23"/>
      <c r="X26" s="23"/>
      <c r="Y26" s="12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24"/>
      <c r="AM26" s="14"/>
      <c r="AN26" s="14"/>
      <c r="AO26" s="14"/>
      <c r="AP26" s="14"/>
      <c r="AQ26" s="21"/>
      <c r="AR26" s="21"/>
      <c r="AS26" s="21"/>
      <c r="AT26" s="21"/>
      <c r="AU26" s="21"/>
      <c r="AV26" s="25"/>
      <c r="AW26" s="21"/>
      <c r="AX26" s="21"/>
      <c r="AY26" s="21"/>
      <c r="AZ26" s="21"/>
      <c r="BA26" s="21"/>
      <c r="BB26" s="21"/>
      <c r="BC26" s="21"/>
      <c r="BD26" s="25"/>
      <c r="BE26" s="25"/>
      <c r="BF26" s="25"/>
      <c r="BG26" s="25"/>
      <c r="BH26" s="21"/>
      <c r="BI26" s="21"/>
      <c r="BJ26" s="21"/>
      <c r="BK26" s="21"/>
      <c r="BL26" s="21"/>
      <c r="BM26" s="21"/>
      <c r="BN26" s="25"/>
      <c r="BO26" s="21"/>
      <c r="BP26" s="21"/>
      <c r="BQ26" s="21"/>
      <c r="BR26" s="21"/>
      <c r="BS26" s="21"/>
      <c r="BT26" s="21"/>
      <c r="BU26" s="21"/>
      <c r="BV26" s="21"/>
      <c r="BW26" s="21"/>
      <c r="BX26" s="58"/>
      <c r="BY26" s="60" t="s">
        <v>73</v>
      </c>
      <c r="BZ26" s="17">
        <v>580</v>
      </c>
      <c r="CA26" s="17">
        <v>790</v>
      </c>
      <c r="CB26" s="17">
        <v>790</v>
      </c>
      <c r="CC26" s="62">
        <v>790</v>
      </c>
      <c r="CD26" s="194"/>
    </row>
    <row r="27" spans="1:82" s="19" customFormat="1" ht="12.75" x14ac:dyDescent="0.2">
      <c r="A27" s="194"/>
      <c r="B27" s="69"/>
      <c r="C27" s="234"/>
      <c r="D27" s="219"/>
      <c r="E27" s="216"/>
      <c r="F27" s="207"/>
      <c r="G27" s="210"/>
      <c r="H27" s="213"/>
      <c r="I27" s="15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14"/>
      <c r="W27" s="23"/>
      <c r="X27" s="23"/>
      <c r="Y27" s="12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24"/>
      <c r="AM27" s="14"/>
      <c r="AN27" s="14"/>
      <c r="AO27" s="14"/>
      <c r="AP27" s="14"/>
      <c r="AQ27" s="21"/>
      <c r="AR27" s="21"/>
      <c r="AS27" s="21"/>
      <c r="AT27" s="21"/>
      <c r="AU27" s="21"/>
      <c r="AV27" s="25"/>
      <c r="AW27" s="21"/>
      <c r="AX27" s="21"/>
      <c r="AY27" s="21"/>
      <c r="AZ27" s="21"/>
      <c r="BA27" s="21"/>
      <c r="BB27" s="21"/>
      <c r="BC27" s="21"/>
      <c r="BD27" s="25"/>
      <c r="BE27" s="25"/>
      <c r="BF27" s="25"/>
      <c r="BG27" s="25"/>
      <c r="BH27" s="21"/>
      <c r="BI27" s="21"/>
      <c r="BJ27" s="21"/>
      <c r="BK27" s="21"/>
      <c r="BL27" s="21"/>
      <c r="BM27" s="21"/>
      <c r="BN27" s="25"/>
      <c r="BO27" s="21"/>
      <c r="BP27" s="21"/>
      <c r="BQ27" s="21"/>
      <c r="BR27" s="21"/>
      <c r="BS27" s="21"/>
      <c r="BT27" s="21"/>
      <c r="BU27" s="21"/>
      <c r="BV27" s="21"/>
      <c r="BW27" s="21"/>
      <c r="BX27" s="58"/>
      <c r="BY27" s="61" t="s">
        <v>62</v>
      </c>
      <c r="BZ27" s="17">
        <v>28</v>
      </c>
      <c r="CA27" s="17">
        <v>30</v>
      </c>
      <c r="CB27" s="17">
        <v>30</v>
      </c>
      <c r="CC27" s="62">
        <v>30</v>
      </c>
      <c r="CD27" s="194"/>
    </row>
    <row r="28" spans="1:82" s="19" customFormat="1" ht="82.5" customHeight="1" x14ac:dyDescent="0.2">
      <c r="A28" s="194"/>
      <c r="B28" s="70"/>
      <c r="C28" s="235"/>
      <c r="D28" s="220"/>
      <c r="E28" s="217"/>
      <c r="F28" s="208"/>
      <c r="G28" s="211"/>
      <c r="H28" s="214"/>
      <c r="I28" s="15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14"/>
      <c r="W28" s="23"/>
      <c r="X28" s="23"/>
      <c r="Y28" s="12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55"/>
      <c r="AM28" s="14"/>
      <c r="AN28" s="14"/>
      <c r="AO28" s="14"/>
      <c r="AP28" s="14"/>
      <c r="AQ28" s="21"/>
      <c r="AR28" s="21"/>
      <c r="AS28" s="21"/>
      <c r="AT28" s="21"/>
      <c r="AU28" s="21"/>
      <c r="AV28" s="25"/>
      <c r="AW28" s="21"/>
      <c r="AX28" s="21"/>
      <c r="AY28" s="21"/>
      <c r="AZ28" s="21"/>
      <c r="BA28" s="21"/>
      <c r="BB28" s="21"/>
      <c r="BC28" s="21"/>
      <c r="BD28" s="25"/>
      <c r="BE28" s="25"/>
      <c r="BF28" s="25"/>
      <c r="BG28" s="25"/>
      <c r="BH28" s="21"/>
      <c r="BI28" s="21"/>
      <c r="BJ28" s="21"/>
      <c r="BK28" s="21"/>
      <c r="BL28" s="21"/>
      <c r="BM28" s="21"/>
      <c r="BN28" s="25"/>
      <c r="BO28" s="21"/>
      <c r="BP28" s="21"/>
      <c r="BQ28" s="21"/>
      <c r="BR28" s="21"/>
      <c r="BS28" s="21"/>
      <c r="BT28" s="21"/>
      <c r="BU28" s="21"/>
      <c r="BV28" s="21"/>
      <c r="BW28" s="21"/>
      <c r="BX28" s="58"/>
      <c r="BY28" s="60" t="s">
        <v>74</v>
      </c>
      <c r="BZ28" s="17">
        <v>7050</v>
      </c>
      <c r="CA28" s="17">
        <v>7000</v>
      </c>
      <c r="CB28" s="17">
        <v>6950</v>
      </c>
      <c r="CC28" s="62">
        <v>6950</v>
      </c>
      <c r="CD28" s="194"/>
    </row>
    <row r="29" spans="1:82" s="19" customFormat="1" ht="51" x14ac:dyDescent="0.2">
      <c r="A29" s="194"/>
      <c r="B29" s="30" t="s">
        <v>9</v>
      </c>
      <c r="C29" s="16" t="s">
        <v>9</v>
      </c>
      <c r="D29" s="46" t="s">
        <v>43</v>
      </c>
      <c r="E29" s="52" t="s">
        <v>44</v>
      </c>
      <c r="F29" s="47" t="s">
        <v>40</v>
      </c>
      <c r="G29" s="45" t="s">
        <v>18</v>
      </c>
      <c r="H29" s="139" t="s">
        <v>131</v>
      </c>
      <c r="I29" s="15"/>
      <c r="J29" s="20"/>
      <c r="K29" s="20"/>
      <c r="L29" s="20"/>
      <c r="N29" s="20"/>
      <c r="O29" s="20"/>
      <c r="P29" s="20"/>
      <c r="Q29" s="20">
        <v>1.4</v>
      </c>
      <c r="R29" s="20"/>
      <c r="S29" s="20"/>
      <c r="T29" s="20"/>
      <c r="U29" s="20"/>
      <c r="V29" s="14">
        <v>1.4</v>
      </c>
      <c r="W29" s="23">
        <v>1.4</v>
      </c>
      <c r="X29" s="23">
        <v>0</v>
      </c>
      <c r="Y29" s="12">
        <v>0</v>
      </c>
      <c r="Z29" s="14"/>
      <c r="AA29" s="14"/>
      <c r="AB29" s="14"/>
      <c r="AC29" s="14"/>
      <c r="AD29" s="23"/>
      <c r="AE29" s="14"/>
      <c r="AF29" s="14"/>
      <c r="AG29" s="14"/>
      <c r="AH29" s="14">
        <v>1.2</v>
      </c>
      <c r="AI29" s="14"/>
      <c r="AJ29" s="14"/>
      <c r="AK29" s="14"/>
      <c r="AL29" s="15"/>
      <c r="AM29" s="14">
        <v>1.2</v>
      </c>
      <c r="AN29" s="14">
        <v>1.2</v>
      </c>
      <c r="AO29" s="14">
        <v>0</v>
      </c>
      <c r="AP29" s="14">
        <v>0</v>
      </c>
      <c r="AQ29" s="25"/>
      <c r="AR29" s="25"/>
      <c r="AS29" s="25"/>
      <c r="AT29" s="25"/>
      <c r="AV29" s="25"/>
      <c r="AW29" s="25"/>
      <c r="AX29" s="25"/>
      <c r="AY29" s="25">
        <v>1.2</v>
      </c>
      <c r="AZ29" s="25"/>
      <c r="BA29" s="25"/>
      <c r="BB29" s="25"/>
      <c r="BC29" s="25"/>
      <c r="BD29" s="25">
        <v>1.2</v>
      </c>
      <c r="BE29" s="25">
        <v>1.2</v>
      </c>
      <c r="BF29" s="25">
        <v>0</v>
      </c>
      <c r="BG29" s="25">
        <v>0</v>
      </c>
      <c r="BH29" s="25"/>
      <c r="BI29" s="25"/>
      <c r="BJ29" s="25"/>
      <c r="BK29" s="25"/>
      <c r="BM29" s="25"/>
      <c r="BN29" s="25"/>
      <c r="BO29" s="25"/>
      <c r="BP29" s="25">
        <v>1.2</v>
      </c>
      <c r="BQ29" s="25"/>
      <c r="BR29" s="25"/>
      <c r="BS29" s="25"/>
      <c r="BT29" s="25"/>
      <c r="BU29" s="25">
        <v>1.2</v>
      </c>
      <c r="BV29" s="25">
        <v>1.2</v>
      </c>
      <c r="BW29" s="25">
        <v>0</v>
      </c>
      <c r="BX29" s="59">
        <v>0</v>
      </c>
      <c r="BY29" s="146" t="s">
        <v>63</v>
      </c>
      <c r="BZ29" s="17">
        <v>208</v>
      </c>
      <c r="CA29" s="17">
        <v>200</v>
      </c>
      <c r="CB29" s="17">
        <v>190</v>
      </c>
      <c r="CC29" s="62">
        <v>190</v>
      </c>
      <c r="CD29" s="194"/>
    </row>
    <row r="30" spans="1:82" s="19" customFormat="1" ht="14.25" customHeight="1" x14ac:dyDescent="0.2">
      <c r="A30" s="194"/>
      <c r="B30" s="30" t="s">
        <v>9</v>
      </c>
      <c r="C30" s="16" t="s">
        <v>9</v>
      </c>
      <c r="D30" s="197" t="s">
        <v>120</v>
      </c>
      <c r="E30" s="197"/>
      <c r="F30" s="197"/>
      <c r="G30" s="197"/>
      <c r="H30" s="197"/>
      <c r="I30" s="26"/>
      <c r="J30" s="26"/>
      <c r="K30" s="26"/>
      <c r="L30" s="26"/>
      <c r="M30" s="26"/>
      <c r="N30" s="26">
        <f t="shared" ref="N30:AE30" si="0">N15+N29</f>
        <v>224.2</v>
      </c>
      <c r="O30" s="26"/>
      <c r="P30" s="26"/>
      <c r="Q30" s="26">
        <f t="shared" si="0"/>
        <v>1.4</v>
      </c>
      <c r="R30" s="26"/>
      <c r="S30" s="26"/>
      <c r="T30" s="26"/>
      <c r="U30" s="26"/>
      <c r="V30" s="26">
        <f t="shared" si="0"/>
        <v>225.6</v>
      </c>
      <c r="W30" s="26">
        <f t="shared" si="0"/>
        <v>225.6</v>
      </c>
      <c r="X30" s="26">
        <f t="shared" si="0"/>
        <v>137.30000000000001</v>
      </c>
      <c r="Y30" s="26">
        <f t="shared" si="0"/>
        <v>0</v>
      </c>
      <c r="Z30" s="26"/>
      <c r="AA30" s="26"/>
      <c r="AB30" s="26"/>
      <c r="AC30" s="26"/>
      <c r="AD30" s="26"/>
      <c r="AE30" s="26">
        <f t="shared" si="0"/>
        <v>227.6</v>
      </c>
      <c r="AF30" s="26"/>
      <c r="AG30" s="26"/>
      <c r="AH30" s="26">
        <f>AH15+AH29</f>
        <v>1.2</v>
      </c>
      <c r="AI30" s="26"/>
      <c r="AJ30" s="26"/>
      <c r="AK30" s="26"/>
      <c r="AL30" s="26"/>
      <c r="AM30" s="26">
        <f>AM15+AM29</f>
        <v>228.79999999999998</v>
      </c>
      <c r="AN30" s="26">
        <f>AN15+AN29</f>
        <v>228.79999999999998</v>
      </c>
      <c r="AO30" s="26">
        <f>AO15+AO29</f>
        <v>136.9</v>
      </c>
      <c r="AP30" s="26">
        <f>AP15+AP29</f>
        <v>0</v>
      </c>
      <c r="AQ30" s="26"/>
      <c r="AR30" s="26"/>
      <c r="AS30" s="26"/>
      <c r="AT30" s="26"/>
      <c r="AU30" s="26"/>
      <c r="AV30" s="26">
        <f>AV15+AV29</f>
        <v>227.2</v>
      </c>
      <c r="AW30" s="26"/>
      <c r="AX30" s="26"/>
      <c r="AY30" s="26">
        <f>AY15+AY29</f>
        <v>1.2</v>
      </c>
      <c r="AZ30" s="26"/>
      <c r="BA30" s="26"/>
      <c r="BB30" s="26"/>
      <c r="BC30" s="26"/>
      <c r="BD30" s="26">
        <f>BD15+BD29</f>
        <v>228.39999999999998</v>
      </c>
      <c r="BE30" s="26">
        <f>BE15+BE29</f>
        <v>228.39999999999998</v>
      </c>
      <c r="BF30" s="26">
        <f>BF15+BF29</f>
        <v>139.1</v>
      </c>
      <c r="BG30" s="26">
        <f>BG15+BG29</f>
        <v>0</v>
      </c>
      <c r="BH30" s="26"/>
      <c r="BI30" s="26"/>
      <c r="BJ30" s="26"/>
      <c r="BK30" s="26"/>
      <c r="BL30" s="26"/>
      <c r="BM30" s="26">
        <f>BM15+BM29</f>
        <v>227.2</v>
      </c>
      <c r="BN30" s="26"/>
      <c r="BO30" s="26"/>
      <c r="BP30" s="26">
        <f>BP15+BP29</f>
        <v>1.2</v>
      </c>
      <c r="BQ30" s="26"/>
      <c r="BR30" s="26"/>
      <c r="BS30" s="26"/>
      <c r="BT30" s="26"/>
      <c r="BU30" s="26">
        <f>BU15+BU29</f>
        <v>228.39999999999998</v>
      </c>
      <c r="BV30" s="26">
        <f>BV15+BV29</f>
        <v>228.39999999999998</v>
      </c>
      <c r="BW30" s="26">
        <f>BW15+BW29</f>
        <v>139.1</v>
      </c>
      <c r="BX30" s="26">
        <f>BX15+BX29</f>
        <v>0</v>
      </c>
      <c r="BY30" s="43"/>
      <c r="BZ30" s="144"/>
      <c r="CA30" s="26"/>
      <c r="CB30" s="26"/>
      <c r="CC30" s="32"/>
      <c r="CD30" s="194"/>
    </row>
    <row r="31" spans="1:82" s="19" customFormat="1" ht="16.5" customHeight="1" x14ac:dyDescent="0.2">
      <c r="A31" s="194"/>
      <c r="B31" s="30" t="s">
        <v>9</v>
      </c>
      <c r="C31" s="198" t="s">
        <v>121</v>
      </c>
      <c r="D31" s="198"/>
      <c r="E31" s="198"/>
      <c r="F31" s="198"/>
      <c r="G31" s="198"/>
      <c r="H31" s="198"/>
      <c r="I31" s="27"/>
      <c r="J31" s="27"/>
      <c r="K31" s="27"/>
      <c r="L31" s="27"/>
      <c r="M31" s="27"/>
      <c r="N31" s="27">
        <f t="shared" ref="N31:BU31" si="1">N30</f>
        <v>224.2</v>
      </c>
      <c r="O31" s="27"/>
      <c r="P31" s="27"/>
      <c r="Q31" s="27">
        <f t="shared" si="1"/>
        <v>1.4</v>
      </c>
      <c r="R31" s="27"/>
      <c r="S31" s="27"/>
      <c r="T31" s="27"/>
      <c r="U31" s="27"/>
      <c r="V31" s="27">
        <f t="shared" si="1"/>
        <v>225.6</v>
      </c>
      <c r="W31" s="27">
        <f t="shared" si="1"/>
        <v>225.6</v>
      </c>
      <c r="X31" s="27">
        <f t="shared" si="1"/>
        <v>137.30000000000001</v>
      </c>
      <c r="Y31" s="27">
        <f t="shared" si="1"/>
        <v>0</v>
      </c>
      <c r="Z31" s="27"/>
      <c r="AA31" s="27"/>
      <c r="AB31" s="27"/>
      <c r="AC31" s="27"/>
      <c r="AD31" s="27"/>
      <c r="AE31" s="27">
        <f t="shared" si="1"/>
        <v>227.6</v>
      </c>
      <c r="AF31" s="27"/>
      <c r="AG31" s="27"/>
      <c r="AH31" s="27">
        <f t="shared" si="1"/>
        <v>1.2</v>
      </c>
      <c r="AI31" s="27"/>
      <c r="AJ31" s="27"/>
      <c r="AK31" s="27"/>
      <c r="AL31" s="27"/>
      <c r="AM31" s="27">
        <f t="shared" si="1"/>
        <v>228.79999999999998</v>
      </c>
      <c r="AN31" s="27">
        <f t="shared" si="1"/>
        <v>228.79999999999998</v>
      </c>
      <c r="AO31" s="27">
        <f t="shared" si="1"/>
        <v>136.9</v>
      </c>
      <c r="AP31" s="27">
        <f t="shared" si="1"/>
        <v>0</v>
      </c>
      <c r="AQ31" s="27"/>
      <c r="AR31" s="27"/>
      <c r="AS31" s="27"/>
      <c r="AT31" s="27"/>
      <c r="AU31" s="27"/>
      <c r="AV31" s="27">
        <f t="shared" si="1"/>
        <v>227.2</v>
      </c>
      <c r="AW31" s="27"/>
      <c r="AX31" s="27"/>
      <c r="AY31" s="27">
        <f t="shared" si="1"/>
        <v>1.2</v>
      </c>
      <c r="AZ31" s="27"/>
      <c r="BA31" s="27"/>
      <c r="BB31" s="27"/>
      <c r="BC31" s="27"/>
      <c r="BD31" s="27">
        <f t="shared" si="1"/>
        <v>228.39999999999998</v>
      </c>
      <c r="BE31" s="27">
        <f t="shared" si="1"/>
        <v>228.39999999999998</v>
      </c>
      <c r="BF31" s="27">
        <f t="shared" si="1"/>
        <v>139.1</v>
      </c>
      <c r="BG31" s="27">
        <f t="shared" si="1"/>
        <v>0</v>
      </c>
      <c r="BH31" s="27"/>
      <c r="BI31" s="27"/>
      <c r="BJ31" s="27"/>
      <c r="BK31" s="27"/>
      <c r="BL31" s="27"/>
      <c r="BM31" s="27">
        <f t="shared" si="1"/>
        <v>227.2</v>
      </c>
      <c r="BN31" s="27"/>
      <c r="BO31" s="27"/>
      <c r="BP31" s="27">
        <f t="shared" si="1"/>
        <v>1.2</v>
      </c>
      <c r="BQ31" s="27"/>
      <c r="BR31" s="27"/>
      <c r="BS31" s="27"/>
      <c r="BT31" s="27"/>
      <c r="BU31" s="27">
        <f t="shared" si="1"/>
        <v>228.39999999999998</v>
      </c>
      <c r="BV31" s="27">
        <f>BV30</f>
        <v>228.39999999999998</v>
      </c>
      <c r="BW31" s="27">
        <f>BW30</f>
        <v>139.1</v>
      </c>
      <c r="BX31" s="143">
        <f>BX30</f>
        <v>0</v>
      </c>
      <c r="BY31" s="42"/>
      <c r="BZ31" s="145"/>
      <c r="CA31" s="27"/>
      <c r="CB31" s="27"/>
      <c r="CC31" s="33"/>
      <c r="CD31" s="194"/>
    </row>
    <row r="32" spans="1:82" s="19" customFormat="1" ht="16.5" customHeight="1" x14ac:dyDescent="0.2">
      <c r="A32" s="194"/>
      <c r="B32" s="30" t="s">
        <v>43</v>
      </c>
      <c r="C32" s="236" t="s">
        <v>45</v>
      </c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7"/>
      <c r="O32" s="237"/>
      <c r="P32" s="237"/>
      <c r="Q32" s="237"/>
      <c r="R32" s="237"/>
      <c r="S32" s="237"/>
      <c r="T32" s="237"/>
      <c r="U32" s="237"/>
      <c r="V32" s="237"/>
      <c r="W32" s="237"/>
      <c r="X32" s="237"/>
      <c r="Y32" s="237"/>
      <c r="Z32" s="237"/>
      <c r="AA32" s="237"/>
      <c r="AB32" s="237"/>
      <c r="AC32" s="237"/>
      <c r="AD32" s="237"/>
      <c r="AE32" s="237"/>
      <c r="AF32" s="237"/>
      <c r="AG32" s="237"/>
      <c r="AH32" s="237"/>
      <c r="AI32" s="237"/>
      <c r="AJ32" s="237"/>
      <c r="AK32" s="237"/>
      <c r="AL32" s="237"/>
      <c r="AM32" s="237"/>
      <c r="AN32" s="237"/>
      <c r="AO32" s="237"/>
      <c r="AP32" s="237"/>
      <c r="AQ32" s="237"/>
      <c r="AR32" s="237"/>
      <c r="AS32" s="237"/>
      <c r="AT32" s="237"/>
      <c r="AU32" s="237"/>
      <c r="AV32" s="237"/>
      <c r="AW32" s="237"/>
      <c r="AX32" s="237"/>
      <c r="AY32" s="237"/>
      <c r="AZ32" s="237"/>
      <c r="BA32" s="237"/>
      <c r="BB32" s="237"/>
      <c r="BC32" s="237"/>
      <c r="BD32" s="237"/>
      <c r="BE32" s="237"/>
      <c r="BF32" s="237"/>
      <c r="BG32" s="237"/>
      <c r="BH32" s="237"/>
      <c r="BI32" s="237"/>
      <c r="BJ32" s="237"/>
      <c r="BK32" s="237"/>
      <c r="BL32" s="237"/>
      <c r="BM32" s="237"/>
      <c r="BN32" s="237"/>
      <c r="BO32" s="237"/>
      <c r="BP32" s="237"/>
      <c r="BQ32" s="237"/>
      <c r="BR32" s="237"/>
      <c r="BS32" s="237"/>
      <c r="BT32" s="237"/>
      <c r="BU32" s="237"/>
      <c r="BV32" s="237"/>
      <c r="BW32" s="237"/>
      <c r="BX32" s="237"/>
      <c r="BY32" s="238"/>
      <c r="BZ32" s="237"/>
      <c r="CA32" s="237"/>
      <c r="CB32" s="237"/>
      <c r="CC32" s="239"/>
      <c r="CD32" s="194"/>
    </row>
    <row r="33" spans="1:82" s="19" customFormat="1" ht="16.5" customHeight="1" x14ac:dyDescent="0.2">
      <c r="A33" s="194"/>
      <c r="B33" s="30" t="s">
        <v>43</v>
      </c>
      <c r="C33" s="16" t="s">
        <v>9</v>
      </c>
      <c r="D33" s="228" t="s">
        <v>46</v>
      </c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  <c r="AG33" s="229"/>
      <c r="AH33" s="229"/>
      <c r="AI33" s="229"/>
      <c r="AJ33" s="229"/>
      <c r="AK33" s="229"/>
      <c r="AL33" s="229"/>
      <c r="AM33" s="229"/>
      <c r="AN33" s="229"/>
      <c r="AO33" s="229"/>
      <c r="AP33" s="229"/>
      <c r="AQ33" s="229"/>
      <c r="AR33" s="229"/>
      <c r="AS33" s="229"/>
      <c r="AT33" s="229"/>
      <c r="AU33" s="229"/>
      <c r="AV33" s="229"/>
      <c r="AW33" s="229"/>
      <c r="AX33" s="229"/>
      <c r="AY33" s="229"/>
      <c r="AZ33" s="229"/>
      <c r="BA33" s="229"/>
      <c r="BB33" s="229"/>
      <c r="BC33" s="229"/>
      <c r="BD33" s="229"/>
      <c r="BE33" s="229"/>
      <c r="BF33" s="229"/>
      <c r="BG33" s="229"/>
      <c r="BH33" s="229"/>
      <c r="BI33" s="229"/>
      <c r="BJ33" s="229"/>
      <c r="BK33" s="229"/>
      <c r="BL33" s="229"/>
      <c r="BM33" s="229"/>
      <c r="BN33" s="229"/>
      <c r="BO33" s="229"/>
      <c r="BP33" s="229"/>
      <c r="BQ33" s="229"/>
      <c r="BR33" s="229"/>
      <c r="BS33" s="229"/>
      <c r="BT33" s="229"/>
      <c r="BU33" s="229"/>
      <c r="BV33" s="229"/>
      <c r="BW33" s="229"/>
      <c r="BX33" s="229"/>
      <c r="BY33" s="229"/>
      <c r="BZ33" s="229"/>
      <c r="CA33" s="229"/>
      <c r="CB33" s="229"/>
      <c r="CC33" s="230"/>
      <c r="CD33" s="194"/>
    </row>
    <row r="34" spans="1:82" s="19" customFormat="1" ht="25.5" customHeight="1" x14ac:dyDescent="0.2">
      <c r="A34" s="194"/>
      <c r="B34" s="181" t="s">
        <v>43</v>
      </c>
      <c r="C34" s="233" t="s">
        <v>9</v>
      </c>
      <c r="D34" s="218" t="s">
        <v>9</v>
      </c>
      <c r="E34" s="215" t="s">
        <v>58</v>
      </c>
      <c r="F34" s="206" t="s">
        <v>40</v>
      </c>
      <c r="G34" s="209" t="s">
        <v>18</v>
      </c>
      <c r="H34" s="212" t="s">
        <v>131</v>
      </c>
      <c r="I34" s="15"/>
      <c r="J34" s="20"/>
      <c r="K34" s="20"/>
      <c r="L34" s="20"/>
      <c r="M34" s="20"/>
      <c r="N34" s="20">
        <v>167.8</v>
      </c>
      <c r="O34" s="20"/>
      <c r="P34" s="20" t="s">
        <v>39</v>
      </c>
      <c r="Q34" s="20"/>
      <c r="R34" s="20"/>
      <c r="S34" s="20"/>
      <c r="T34" s="20"/>
      <c r="U34" s="20"/>
      <c r="V34" s="20">
        <v>167.8</v>
      </c>
      <c r="W34" s="20">
        <v>167.8</v>
      </c>
      <c r="X34" s="20">
        <v>7.2</v>
      </c>
      <c r="Y34" s="12">
        <v>0</v>
      </c>
      <c r="Z34" s="12"/>
      <c r="AA34" s="12"/>
      <c r="AB34" s="12"/>
      <c r="AC34" s="12"/>
      <c r="AD34" s="12"/>
      <c r="AE34" s="22">
        <v>169.7</v>
      </c>
      <c r="AF34" s="22"/>
      <c r="AG34" s="22"/>
      <c r="AH34" s="22"/>
      <c r="AI34" s="22"/>
      <c r="AJ34" s="22"/>
      <c r="AK34" s="22"/>
      <c r="AL34" s="142"/>
      <c r="AM34" s="22">
        <f>AD34+AE34</f>
        <v>169.7</v>
      </c>
      <c r="AN34" s="22">
        <f>AM34</f>
        <v>169.7</v>
      </c>
      <c r="AO34" s="22">
        <v>8.4</v>
      </c>
      <c r="AP34" s="12">
        <v>0</v>
      </c>
      <c r="AQ34" s="21"/>
      <c r="AR34" s="21"/>
      <c r="AS34" s="21"/>
      <c r="AT34" s="21"/>
      <c r="AU34" s="21"/>
      <c r="AV34" s="25">
        <v>170.2</v>
      </c>
      <c r="AW34" s="21"/>
      <c r="AX34" s="21"/>
      <c r="AY34" s="21"/>
      <c r="AZ34" s="21"/>
      <c r="BA34" s="21"/>
      <c r="BB34" s="21"/>
      <c r="BC34" s="21"/>
      <c r="BD34" s="25">
        <f>AU34+AV34</f>
        <v>170.2</v>
      </c>
      <c r="BE34" s="25">
        <f>BD34</f>
        <v>170.2</v>
      </c>
      <c r="BF34" s="25">
        <v>7.7</v>
      </c>
      <c r="BG34" s="25">
        <v>0</v>
      </c>
      <c r="BH34" s="21"/>
      <c r="BI34" s="21"/>
      <c r="BJ34" s="21"/>
      <c r="BK34" s="21"/>
      <c r="BL34" s="21"/>
      <c r="BM34" s="21">
        <v>170.2</v>
      </c>
      <c r="BN34" s="25"/>
      <c r="BO34" s="21"/>
      <c r="BP34" s="21"/>
      <c r="BQ34" s="21"/>
      <c r="BR34" s="21"/>
      <c r="BS34" s="21"/>
      <c r="BT34" s="21"/>
      <c r="BU34" s="21">
        <f>BL34+BM34</f>
        <v>170.2</v>
      </c>
      <c r="BV34" s="21">
        <f>BU34</f>
        <v>170.2</v>
      </c>
      <c r="BW34" s="21">
        <v>7.7</v>
      </c>
      <c r="BX34" s="58">
        <v>0</v>
      </c>
      <c r="BY34" s="57" t="s">
        <v>76</v>
      </c>
      <c r="BZ34" s="17">
        <v>3</v>
      </c>
      <c r="CA34" s="17">
        <v>3</v>
      </c>
      <c r="CB34" s="17">
        <v>3</v>
      </c>
      <c r="CC34" s="62">
        <v>3</v>
      </c>
      <c r="CD34" s="194"/>
    </row>
    <row r="35" spans="1:82" s="19" customFormat="1" ht="22.5" x14ac:dyDescent="0.2">
      <c r="A35" s="194"/>
      <c r="B35" s="221"/>
      <c r="C35" s="234"/>
      <c r="D35" s="219"/>
      <c r="E35" s="216"/>
      <c r="F35" s="207"/>
      <c r="G35" s="210"/>
      <c r="H35" s="213"/>
      <c r="I35" s="15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2"/>
      <c r="W35" s="22"/>
      <c r="X35" s="2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55"/>
      <c r="AM35" s="12"/>
      <c r="AN35" s="12"/>
      <c r="AO35" s="12"/>
      <c r="AP35" s="12"/>
      <c r="AQ35" s="21"/>
      <c r="AR35" s="21"/>
      <c r="AS35" s="21"/>
      <c r="AT35" s="21"/>
      <c r="AU35" s="21"/>
      <c r="AV35" s="25"/>
      <c r="AW35" s="21"/>
      <c r="AX35" s="21"/>
      <c r="AY35" s="21"/>
      <c r="AZ35" s="21"/>
      <c r="BA35" s="21"/>
      <c r="BB35" s="21"/>
      <c r="BC35" s="21"/>
      <c r="BD35" s="25"/>
      <c r="BE35" s="25"/>
      <c r="BF35" s="25"/>
      <c r="BG35" s="25"/>
      <c r="BH35" s="21"/>
      <c r="BI35" s="21"/>
      <c r="BJ35" s="21"/>
      <c r="BK35" s="21"/>
      <c r="BL35" s="21"/>
      <c r="BM35" s="21"/>
      <c r="BN35" s="25"/>
      <c r="BO35" s="21"/>
      <c r="BP35" s="21"/>
      <c r="BQ35" s="21"/>
      <c r="BR35" s="21"/>
      <c r="BS35" s="21"/>
      <c r="BT35" s="21"/>
      <c r="BU35" s="21"/>
      <c r="BV35" s="21"/>
      <c r="BW35" s="21"/>
      <c r="BX35" s="58"/>
      <c r="BY35" s="57" t="s">
        <v>77</v>
      </c>
      <c r="BZ35" s="17" t="s">
        <v>78</v>
      </c>
      <c r="CA35" s="17">
        <v>20</v>
      </c>
      <c r="CB35" s="17">
        <v>20</v>
      </c>
      <c r="CC35" s="62">
        <v>20</v>
      </c>
      <c r="CD35" s="194"/>
    </row>
    <row r="36" spans="1:82" s="19" customFormat="1" ht="22.5" x14ac:dyDescent="0.2">
      <c r="A36" s="194"/>
      <c r="B36" s="221"/>
      <c r="C36" s="234"/>
      <c r="D36" s="219"/>
      <c r="E36" s="216"/>
      <c r="F36" s="207"/>
      <c r="G36" s="210"/>
      <c r="H36" s="213"/>
      <c r="I36" s="15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 t="s">
        <v>39</v>
      </c>
      <c r="V36" s="22"/>
      <c r="W36" s="22"/>
      <c r="X36" s="22"/>
      <c r="Y36" s="12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55"/>
      <c r="AM36" s="12"/>
      <c r="AN36" s="12"/>
      <c r="AO36" s="12"/>
      <c r="AP36" s="12"/>
      <c r="AQ36" s="21"/>
      <c r="AR36" s="21"/>
      <c r="AS36" s="21"/>
      <c r="AT36" s="21"/>
      <c r="AU36" s="21"/>
      <c r="AV36" s="25"/>
      <c r="AW36" s="21"/>
      <c r="AX36" s="21"/>
      <c r="AY36" s="21"/>
      <c r="AZ36" s="21"/>
      <c r="BA36" s="21"/>
      <c r="BB36" s="21"/>
      <c r="BC36" s="21"/>
      <c r="BD36" s="25"/>
      <c r="BE36" s="25"/>
      <c r="BF36" s="25"/>
      <c r="BG36" s="25"/>
      <c r="BH36" s="21"/>
      <c r="BI36" s="21"/>
      <c r="BJ36" s="21"/>
      <c r="BK36" s="21"/>
      <c r="BL36" s="21"/>
      <c r="BM36" s="21"/>
      <c r="BN36" s="25"/>
      <c r="BO36" s="21"/>
      <c r="BP36" s="21"/>
      <c r="BQ36" s="21"/>
      <c r="BR36" s="21"/>
      <c r="BS36" s="21"/>
      <c r="BT36" s="21"/>
      <c r="BU36" s="21"/>
      <c r="BV36" s="21"/>
      <c r="BW36" s="21"/>
      <c r="BX36" s="58"/>
      <c r="BY36" s="57" t="s">
        <v>79</v>
      </c>
      <c r="BZ36" s="17">
        <v>11</v>
      </c>
      <c r="CA36" s="17">
        <v>18</v>
      </c>
      <c r="CB36" s="17">
        <v>18</v>
      </c>
      <c r="CC36" s="62">
        <v>18</v>
      </c>
      <c r="CD36" s="194"/>
    </row>
    <row r="37" spans="1:82" s="19" customFormat="1" ht="22.5" x14ac:dyDescent="0.2">
      <c r="A37" s="194"/>
      <c r="B37" s="221"/>
      <c r="C37" s="234"/>
      <c r="D37" s="219"/>
      <c r="E37" s="216"/>
      <c r="F37" s="207"/>
      <c r="G37" s="210"/>
      <c r="H37" s="213"/>
      <c r="I37" s="15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14"/>
      <c r="W37" s="23"/>
      <c r="X37" s="23"/>
      <c r="Y37" s="12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55"/>
      <c r="AM37" s="14"/>
      <c r="AN37" s="14"/>
      <c r="AO37" s="14"/>
      <c r="AP37" s="14"/>
      <c r="AQ37" s="21"/>
      <c r="AR37" s="21"/>
      <c r="AS37" s="21"/>
      <c r="AT37" s="21"/>
      <c r="AU37" s="21"/>
      <c r="AV37" s="25"/>
      <c r="AW37" s="21"/>
      <c r="AX37" s="21"/>
      <c r="AY37" s="21"/>
      <c r="AZ37" s="21"/>
      <c r="BA37" s="21"/>
      <c r="BB37" s="21"/>
      <c r="BC37" s="21"/>
      <c r="BD37" s="25"/>
      <c r="BE37" s="25"/>
      <c r="BF37" s="25"/>
      <c r="BG37" s="25"/>
      <c r="BH37" s="21"/>
      <c r="BI37" s="21"/>
      <c r="BJ37" s="21"/>
      <c r="BK37" s="21"/>
      <c r="BL37" s="21"/>
      <c r="BM37" s="21"/>
      <c r="BN37" s="25"/>
      <c r="BO37" s="21"/>
      <c r="BP37" s="21"/>
      <c r="BQ37" s="21"/>
      <c r="BR37" s="21"/>
      <c r="BS37" s="21"/>
      <c r="BT37" s="21"/>
      <c r="BU37" s="21"/>
      <c r="BV37" s="21"/>
      <c r="BW37" s="21"/>
      <c r="BX37" s="58"/>
      <c r="BY37" s="57" t="s">
        <v>80</v>
      </c>
      <c r="BZ37" s="17">
        <v>20</v>
      </c>
      <c r="CA37" s="17">
        <v>30</v>
      </c>
      <c r="CB37" s="17">
        <v>30</v>
      </c>
      <c r="CC37" s="62">
        <v>30</v>
      </c>
      <c r="CD37" s="194"/>
    </row>
    <row r="38" spans="1:82" s="19" customFormat="1" ht="22.5" x14ac:dyDescent="0.2">
      <c r="A38" s="194"/>
      <c r="B38" s="221"/>
      <c r="C38" s="234"/>
      <c r="D38" s="219"/>
      <c r="E38" s="216"/>
      <c r="F38" s="207"/>
      <c r="G38" s="210"/>
      <c r="H38" s="213"/>
      <c r="I38" s="15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14"/>
      <c r="W38" s="23"/>
      <c r="X38" s="23"/>
      <c r="Y38" s="12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55"/>
      <c r="AM38" s="14"/>
      <c r="AN38" s="14"/>
      <c r="AO38" s="14"/>
      <c r="AP38" s="14"/>
      <c r="AQ38" s="21"/>
      <c r="AR38" s="21"/>
      <c r="AS38" s="21"/>
      <c r="AT38" s="21"/>
      <c r="AU38" s="21"/>
      <c r="AV38" s="25"/>
      <c r="AW38" s="21"/>
      <c r="AX38" s="21"/>
      <c r="AY38" s="21"/>
      <c r="AZ38" s="21"/>
      <c r="BA38" s="21"/>
      <c r="BB38" s="21"/>
      <c r="BC38" s="21"/>
      <c r="BD38" s="25"/>
      <c r="BE38" s="25"/>
      <c r="BF38" s="25"/>
      <c r="BG38" s="25"/>
      <c r="BH38" s="21"/>
      <c r="BI38" s="21"/>
      <c r="BJ38" s="21"/>
      <c r="BK38" s="21"/>
      <c r="BL38" s="21"/>
      <c r="BM38" s="21"/>
      <c r="BN38" s="25"/>
      <c r="BO38" s="21"/>
      <c r="BP38" s="21"/>
      <c r="BQ38" s="21"/>
      <c r="BR38" s="21"/>
      <c r="BS38" s="21"/>
      <c r="BT38" s="21"/>
      <c r="BU38" s="21"/>
      <c r="BV38" s="21"/>
      <c r="BW38" s="21"/>
      <c r="BX38" s="58"/>
      <c r="BY38" s="57" t="s">
        <v>81</v>
      </c>
      <c r="BZ38" s="17">
        <v>6</v>
      </c>
      <c r="CA38" s="17">
        <v>1</v>
      </c>
      <c r="CB38" s="17">
        <v>1</v>
      </c>
      <c r="CC38" s="62">
        <v>1</v>
      </c>
      <c r="CD38" s="194"/>
    </row>
    <row r="39" spans="1:82" s="19" customFormat="1" ht="22.5" x14ac:dyDescent="0.2">
      <c r="A39" s="194"/>
      <c r="B39" s="221"/>
      <c r="C39" s="234"/>
      <c r="D39" s="219"/>
      <c r="E39" s="216"/>
      <c r="F39" s="207"/>
      <c r="G39" s="210"/>
      <c r="H39" s="213"/>
      <c r="I39" s="15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14"/>
      <c r="W39" s="23"/>
      <c r="X39" s="23"/>
      <c r="Y39" s="12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55"/>
      <c r="AM39" s="14"/>
      <c r="AN39" s="14"/>
      <c r="AO39" s="14"/>
      <c r="AP39" s="14"/>
      <c r="AQ39" s="21"/>
      <c r="AR39" s="21"/>
      <c r="AS39" s="21"/>
      <c r="AT39" s="21"/>
      <c r="AU39" s="21"/>
      <c r="AV39" s="25"/>
      <c r="AW39" s="21"/>
      <c r="AX39" s="21"/>
      <c r="AY39" s="21"/>
      <c r="AZ39" s="21"/>
      <c r="BA39" s="21"/>
      <c r="BB39" s="21"/>
      <c r="BC39" s="21"/>
      <c r="BD39" s="25"/>
      <c r="BE39" s="25"/>
      <c r="BF39" s="25"/>
      <c r="BG39" s="25"/>
      <c r="BH39" s="21"/>
      <c r="BI39" s="21"/>
      <c r="BJ39" s="21"/>
      <c r="BK39" s="21"/>
      <c r="BL39" s="21"/>
      <c r="BM39" s="21"/>
      <c r="BN39" s="25"/>
      <c r="BO39" s="21"/>
      <c r="BP39" s="21"/>
      <c r="BQ39" s="21"/>
      <c r="BR39" s="21"/>
      <c r="BS39" s="21"/>
      <c r="BT39" s="21"/>
      <c r="BU39" s="21"/>
      <c r="BV39" s="21"/>
      <c r="BW39" s="21"/>
      <c r="BX39" s="58"/>
      <c r="BY39" s="57" t="s">
        <v>82</v>
      </c>
      <c r="BZ39" s="17">
        <v>43.5</v>
      </c>
      <c r="CA39" s="17">
        <v>43.5</v>
      </c>
      <c r="CB39" s="17">
        <v>43.5</v>
      </c>
      <c r="CC39" s="62">
        <v>43.5</v>
      </c>
      <c r="CD39" s="194"/>
    </row>
    <row r="40" spans="1:82" s="19" customFormat="1" ht="24" x14ac:dyDescent="0.2">
      <c r="A40" s="194"/>
      <c r="B40" s="182"/>
      <c r="C40" s="235"/>
      <c r="D40" s="220"/>
      <c r="E40" s="217"/>
      <c r="F40" s="208"/>
      <c r="G40" s="211"/>
      <c r="H40" s="214"/>
      <c r="I40" s="15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14"/>
      <c r="W40" s="23"/>
      <c r="X40" s="23"/>
      <c r="Y40" s="12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55"/>
      <c r="AM40" s="14"/>
      <c r="AN40" s="14"/>
      <c r="AO40" s="14"/>
      <c r="AP40" s="14"/>
      <c r="AQ40" s="21"/>
      <c r="AR40" s="21"/>
      <c r="AS40" s="21"/>
      <c r="AT40" s="21"/>
      <c r="AU40" s="21"/>
      <c r="AV40" s="25"/>
      <c r="AW40" s="21"/>
      <c r="AX40" s="21"/>
      <c r="AY40" s="21"/>
      <c r="AZ40" s="21"/>
      <c r="BA40" s="21"/>
      <c r="BB40" s="21"/>
      <c r="BC40" s="21"/>
      <c r="BD40" s="25"/>
      <c r="BE40" s="25"/>
      <c r="BF40" s="25"/>
      <c r="BG40" s="25"/>
      <c r="BH40" s="21"/>
      <c r="BI40" s="21"/>
      <c r="BJ40" s="21"/>
      <c r="BK40" s="21"/>
      <c r="BL40" s="21"/>
      <c r="BM40" s="21"/>
      <c r="BN40" s="25"/>
      <c r="BO40" s="21"/>
      <c r="BP40" s="21"/>
      <c r="BQ40" s="21"/>
      <c r="BR40" s="21"/>
      <c r="BS40" s="21"/>
      <c r="BT40" s="21"/>
      <c r="BU40" s="21"/>
      <c r="BV40" s="21"/>
      <c r="BW40" s="21"/>
      <c r="BX40" s="58"/>
      <c r="BY40" s="137" t="s">
        <v>83</v>
      </c>
      <c r="BZ40" s="56" t="s">
        <v>78</v>
      </c>
      <c r="CA40" s="56">
        <v>90</v>
      </c>
      <c r="CB40" s="56">
        <v>90</v>
      </c>
      <c r="CC40" s="138">
        <v>90</v>
      </c>
      <c r="CD40" s="194"/>
    </row>
    <row r="41" spans="1:82" s="19" customFormat="1" ht="14.25" customHeight="1" x14ac:dyDescent="0.2">
      <c r="A41" s="194"/>
      <c r="B41" s="30" t="s">
        <v>43</v>
      </c>
      <c r="C41" s="16" t="s">
        <v>9</v>
      </c>
      <c r="D41" s="197" t="s">
        <v>120</v>
      </c>
      <c r="E41" s="197"/>
      <c r="F41" s="197"/>
      <c r="G41" s="197"/>
      <c r="H41" s="197"/>
      <c r="I41" s="26"/>
      <c r="J41" s="26"/>
      <c r="K41" s="26"/>
      <c r="L41" s="26"/>
      <c r="M41" s="26"/>
      <c r="N41" s="26">
        <f>N34</f>
        <v>167.8</v>
      </c>
      <c r="O41" s="26"/>
      <c r="P41" s="26"/>
      <c r="Q41" s="26"/>
      <c r="R41" s="26"/>
      <c r="S41" s="26"/>
      <c r="T41" s="26"/>
      <c r="U41" s="26"/>
      <c r="V41" s="26">
        <f>V34</f>
        <v>167.8</v>
      </c>
      <c r="W41" s="26">
        <f>W34</f>
        <v>167.8</v>
      </c>
      <c r="X41" s="26">
        <f>X34</f>
        <v>7.2</v>
      </c>
      <c r="Y41" s="26">
        <f>Y34</f>
        <v>0</v>
      </c>
      <c r="Z41" s="26"/>
      <c r="AA41" s="26"/>
      <c r="AB41" s="26"/>
      <c r="AC41" s="26"/>
      <c r="AD41" s="26">
        <f>AD34</f>
        <v>0</v>
      </c>
      <c r="AE41" s="26">
        <f>AE34</f>
        <v>169.7</v>
      </c>
      <c r="AF41" s="26"/>
      <c r="AG41" s="26"/>
      <c r="AH41" s="26"/>
      <c r="AI41" s="26">
        <f>AI34</f>
        <v>0</v>
      </c>
      <c r="AJ41" s="26"/>
      <c r="AK41" s="26"/>
      <c r="AL41" s="26"/>
      <c r="AM41" s="26">
        <f>AM34</f>
        <v>169.7</v>
      </c>
      <c r="AN41" s="26">
        <f>AN34</f>
        <v>169.7</v>
      </c>
      <c r="AO41" s="26">
        <f>AO34</f>
        <v>8.4</v>
      </c>
      <c r="AP41" s="26">
        <f>AP34</f>
        <v>0</v>
      </c>
      <c r="AQ41" s="26"/>
      <c r="AR41" s="26"/>
      <c r="AS41" s="26"/>
      <c r="AT41" s="26"/>
      <c r="AU41" s="26">
        <f>AU34</f>
        <v>0</v>
      </c>
      <c r="AV41" s="26">
        <f>AV34</f>
        <v>170.2</v>
      </c>
      <c r="AW41" s="26"/>
      <c r="AX41" s="26"/>
      <c r="AY41" s="26"/>
      <c r="AZ41" s="26">
        <f>AZ34</f>
        <v>0</v>
      </c>
      <c r="BA41" s="26"/>
      <c r="BB41" s="26"/>
      <c r="BC41" s="26"/>
      <c r="BD41" s="26">
        <f>BD34</f>
        <v>170.2</v>
      </c>
      <c r="BE41" s="26">
        <f>BE34</f>
        <v>170.2</v>
      </c>
      <c r="BF41" s="26">
        <f>BF34</f>
        <v>7.7</v>
      </c>
      <c r="BG41" s="26">
        <f>BG34</f>
        <v>0</v>
      </c>
      <c r="BH41" s="26"/>
      <c r="BI41" s="26"/>
      <c r="BJ41" s="26"/>
      <c r="BK41" s="26"/>
      <c r="BL41" s="26">
        <f>BL34</f>
        <v>0</v>
      </c>
      <c r="BM41" s="26">
        <f>BM34</f>
        <v>170.2</v>
      </c>
      <c r="BN41" s="26"/>
      <c r="BO41" s="26"/>
      <c r="BP41" s="26"/>
      <c r="BQ41" s="26">
        <f>BQ34</f>
        <v>0</v>
      </c>
      <c r="BR41" s="26"/>
      <c r="BS41" s="26"/>
      <c r="BT41" s="26"/>
      <c r="BU41" s="26">
        <f>BU34</f>
        <v>170.2</v>
      </c>
      <c r="BV41" s="26">
        <f>BV34</f>
        <v>170.2</v>
      </c>
      <c r="BW41" s="26">
        <f>BW34</f>
        <v>7.7</v>
      </c>
      <c r="BX41" s="26">
        <f>BX34</f>
        <v>0</v>
      </c>
      <c r="BY41" s="43"/>
      <c r="BZ41" s="26"/>
      <c r="CA41" s="26"/>
      <c r="CB41" s="26"/>
      <c r="CC41" s="32"/>
      <c r="CD41" s="194"/>
    </row>
    <row r="42" spans="1:82" s="19" customFormat="1" ht="16.5" customHeight="1" x14ac:dyDescent="0.2">
      <c r="A42" s="194"/>
      <c r="B42" s="30" t="s">
        <v>43</v>
      </c>
      <c r="C42" s="198" t="s">
        <v>121</v>
      </c>
      <c r="D42" s="198"/>
      <c r="E42" s="198"/>
      <c r="F42" s="198"/>
      <c r="G42" s="198"/>
      <c r="H42" s="198"/>
      <c r="I42" s="27"/>
      <c r="J42" s="27"/>
      <c r="K42" s="27"/>
      <c r="L42" s="27"/>
      <c r="M42" s="27"/>
      <c r="N42" s="27">
        <f>N41</f>
        <v>167.8</v>
      </c>
      <c r="O42" s="27"/>
      <c r="P42" s="27"/>
      <c r="Q42" s="27"/>
      <c r="R42" s="27"/>
      <c r="S42" s="27"/>
      <c r="T42" s="27"/>
      <c r="U42" s="27"/>
      <c r="V42" s="27">
        <f>V41</f>
        <v>167.8</v>
      </c>
      <c r="W42" s="27">
        <f>W41</f>
        <v>167.8</v>
      </c>
      <c r="X42" s="27">
        <f>X41</f>
        <v>7.2</v>
      </c>
      <c r="Y42" s="27">
        <f>Y41</f>
        <v>0</v>
      </c>
      <c r="Z42" s="27"/>
      <c r="AA42" s="27"/>
      <c r="AB42" s="27"/>
      <c r="AC42" s="27"/>
      <c r="AD42" s="27">
        <f>AD41</f>
        <v>0</v>
      </c>
      <c r="AE42" s="27">
        <f>AE41</f>
        <v>169.7</v>
      </c>
      <c r="AF42" s="27"/>
      <c r="AG42" s="27"/>
      <c r="AH42" s="27"/>
      <c r="AI42" s="27">
        <f>AI41</f>
        <v>0</v>
      </c>
      <c r="AJ42" s="27"/>
      <c r="AK42" s="27"/>
      <c r="AL42" s="27"/>
      <c r="AM42" s="27">
        <f>AM41</f>
        <v>169.7</v>
      </c>
      <c r="AN42" s="27">
        <f>AN41</f>
        <v>169.7</v>
      </c>
      <c r="AO42" s="27">
        <f>AO41</f>
        <v>8.4</v>
      </c>
      <c r="AP42" s="27">
        <f>AP41</f>
        <v>0</v>
      </c>
      <c r="AQ42" s="27"/>
      <c r="AR42" s="27"/>
      <c r="AS42" s="27"/>
      <c r="AT42" s="27"/>
      <c r="AU42" s="27">
        <f>AU41</f>
        <v>0</v>
      </c>
      <c r="AV42" s="27">
        <f>AV41</f>
        <v>170.2</v>
      </c>
      <c r="AW42" s="27"/>
      <c r="AX42" s="27"/>
      <c r="AY42" s="27"/>
      <c r="AZ42" s="27">
        <f>AZ41</f>
        <v>0</v>
      </c>
      <c r="BA42" s="27"/>
      <c r="BB42" s="27"/>
      <c r="BC42" s="27"/>
      <c r="BD42" s="27">
        <f>BD41</f>
        <v>170.2</v>
      </c>
      <c r="BE42" s="27">
        <f>BE41</f>
        <v>170.2</v>
      </c>
      <c r="BF42" s="27">
        <f>BF41</f>
        <v>7.7</v>
      </c>
      <c r="BG42" s="27">
        <f>BG41</f>
        <v>0</v>
      </c>
      <c r="BH42" s="27"/>
      <c r="BI42" s="27"/>
      <c r="BJ42" s="27"/>
      <c r="BK42" s="27"/>
      <c r="BL42" s="27">
        <f>BL41</f>
        <v>0</v>
      </c>
      <c r="BM42" s="27">
        <f>BM41</f>
        <v>170.2</v>
      </c>
      <c r="BN42" s="27"/>
      <c r="BO42" s="27"/>
      <c r="BP42" s="27"/>
      <c r="BQ42" s="27">
        <f>BQ41</f>
        <v>0</v>
      </c>
      <c r="BR42" s="27"/>
      <c r="BS42" s="27"/>
      <c r="BT42" s="27"/>
      <c r="BU42" s="27">
        <f>BU41</f>
        <v>170.2</v>
      </c>
      <c r="BV42" s="27">
        <f>BV41</f>
        <v>170.2</v>
      </c>
      <c r="BW42" s="27">
        <f>BW41</f>
        <v>7.7</v>
      </c>
      <c r="BX42" s="27">
        <f>BX41</f>
        <v>0</v>
      </c>
      <c r="BY42" s="42"/>
      <c r="BZ42" s="27"/>
      <c r="CA42" s="27"/>
      <c r="CB42" s="27"/>
      <c r="CC42" s="33"/>
      <c r="CD42" s="194"/>
    </row>
    <row r="43" spans="1:82" s="19" customFormat="1" ht="15" customHeight="1" x14ac:dyDescent="0.2">
      <c r="A43" s="194"/>
      <c r="B43" s="29" t="s">
        <v>47</v>
      </c>
      <c r="C43" s="231" t="s">
        <v>48</v>
      </c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31"/>
      <c r="BA43" s="231"/>
      <c r="BB43" s="231"/>
      <c r="BC43" s="231"/>
      <c r="BD43" s="231"/>
      <c r="BE43" s="231"/>
      <c r="BF43" s="231"/>
      <c r="BG43" s="231"/>
      <c r="BH43" s="231"/>
      <c r="BI43" s="231"/>
      <c r="BJ43" s="231"/>
      <c r="BK43" s="231"/>
      <c r="BL43" s="231"/>
      <c r="BM43" s="231"/>
      <c r="BN43" s="231"/>
      <c r="BO43" s="231"/>
      <c r="BP43" s="231"/>
      <c r="BQ43" s="231"/>
      <c r="BR43" s="231"/>
      <c r="BS43" s="231"/>
      <c r="BT43" s="231"/>
      <c r="BU43" s="231"/>
      <c r="BV43" s="231"/>
      <c r="BW43" s="231"/>
      <c r="BX43" s="232"/>
      <c r="BY43" s="42"/>
      <c r="BZ43" s="27"/>
      <c r="CA43" s="27"/>
      <c r="CB43" s="27"/>
      <c r="CC43" s="33"/>
      <c r="CD43" s="194"/>
    </row>
    <row r="44" spans="1:82" s="19" customFormat="1" ht="15.75" customHeight="1" x14ac:dyDescent="0.2">
      <c r="A44" s="194"/>
      <c r="B44" s="30" t="s">
        <v>47</v>
      </c>
      <c r="C44" s="16" t="s">
        <v>9</v>
      </c>
      <c r="D44" s="192" t="s">
        <v>49</v>
      </c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2"/>
      <c r="AE44" s="192"/>
      <c r="AF44" s="192"/>
      <c r="AG44" s="192"/>
      <c r="AH44" s="192"/>
      <c r="AI44" s="192"/>
      <c r="AJ44" s="192"/>
      <c r="AK44" s="192"/>
      <c r="AL44" s="192"/>
      <c r="AM44" s="192"/>
      <c r="AN44" s="192"/>
      <c r="AO44" s="192"/>
      <c r="AP44" s="192"/>
      <c r="AQ44" s="192"/>
      <c r="AR44" s="192"/>
      <c r="AS44" s="192"/>
      <c r="AT44" s="192"/>
      <c r="AU44" s="192"/>
      <c r="AV44" s="192"/>
      <c r="AW44" s="192"/>
      <c r="AX44" s="192"/>
      <c r="AY44" s="192"/>
      <c r="AZ44" s="192"/>
      <c r="BA44" s="192"/>
      <c r="BB44" s="192"/>
      <c r="BC44" s="192"/>
      <c r="BD44" s="192"/>
      <c r="BE44" s="192"/>
      <c r="BF44" s="192"/>
      <c r="BG44" s="192"/>
      <c r="BH44" s="192"/>
      <c r="BI44" s="192"/>
      <c r="BJ44" s="192"/>
      <c r="BK44" s="192"/>
      <c r="BL44" s="192"/>
      <c r="BM44" s="192"/>
      <c r="BN44" s="192"/>
      <c r="BO44" s="192"/>
      <c r="BP44" s="192"/>
      <c r="BQ44" s="192"/>
      <c r="BR44" s="192"/>
      <c r="BS44" s="192"/>
      <c r="BT44" s="192"/>
      <c r="BU44" s="192"/>
      <c r="BV44" s="192"/>
      <c r="BW44" s="192"/>
      <c r="BX44" s="193"/>
      <c r="BY44" s="43"/>
      <c r="BZ44" s="26"/>
      <c r="CA44" s="26"/>
      <c r="CB44" s="26"/>
      <c r="CC44" s="32"/>
      <c r="CD44" s="194"/>
    </row>
    <row r="45" spans="1:82" s="19" customFormat="1" ht="38.25" x14ac:dyDescent="0.2">
      <c r="A45" s="194"/>
      <c r="B45" s="186" t="s">
        <v>47</v>
      </c>
      <c r="C45" s="187" t="s">
        <v>9</v>
      </c>
      <c r="D45" s="188" t="s">
        <v>9</v>
      </c>
      <c r="E45" s="49" t="s">
        <v>124</v>
      </c>
      <c r="F45" s="189" t="s">
        <v>40</v>
      </c>
      <c r="G45" s="190" t="s">
        <v>18</v>
      </c>
      <c r="H45" s="191" t="s">
        <v>131</v>
      </c>
      <c r="I45" s="15"/>
      <c r="J45" s="20"/>
      <c r="K45" s="20"/>
      <c r="L45" s="20"/>
      <c r="M45" s="20">
        <v>57.9</v>
      </c>
      <c r="N45" s="20"/>
      <c r="O45" s="20"/>
      <c r="P45" s="20"/>
      <c r="Q45" s="20"/>
      <c r="R45" s="20"/>
      <c r="S45" s="20"/>
      <c r="T45" s="20"/>
      <c r="U45" s="20"/>
      <c r="V45" s="20">
        <v>57.9</v>
      </c>
      <c r="W45" s="20">
        <v>57.9</v>
      </c>
      <c r="X45" s="20">
        <v>0</v>
      </c>
      <c r="Y45" s="12">
        <v>0</v>
      </c>
      <c r="Z45" s="12"/>
      <c r="AA45" s="12"/>
      <c r="AB45" s="12"/>
      <c r="AC45" s="12"/>
      <c r="AD45" s="22">
        <v>57.9</v>
      </c>
      <c r="AE45" s="12"/>
      <c r="AF45" s="12"/>
      <c r="AG45" s="12"/>
      <c r="AH45" s="12"/>
      <c r="AI45" s="12"/>
      <c r="AJ45" s="12"/>
      <c r="AK45" s="12"/>
      <c r="AL45" s="24"/>
      <c r="AM45" s="12">
        <v>57.9</v>
      </c>
      <c r="AN45" s="12">
        <v>57.9</v>
      </c>
      <c r="AO45" s="12">
        <v>0</v>
      </c>
      <c r="AP45" s="12">
        <v>0</v>
      </c>
      <c r="AQ45" s="21"/>
      <c r="AR45" s="21"/>
      <c r="AS45" s="21"/>
      <c r="AT45" s="21"/>
      <c r="AU45" s="21">
        <v>57.9</v>
      </c>
      <c r="AV45" s="25"/>
      <c r="AW45" s="21"/>
      <c r="AX45" s="21"/>
      <c r="AY45" s="21"/>
      <c r="AZ45" s="21"/>
      <c r="BA45" s="21"/>
      <c r="BB45" s="21"/>
      <c r="BC45" s="21"/>
      <c r="BD45" s="25">
        <v>57.9</v>
      </c>
      <c r="BE45" s="25">
        <v>57.9</v>
      </c>
      <c r="BF45" s="25">
        <v>0</v>
      </c>
      <c r="BG45" s="25">
        <v>0</v>
      </c>
      <c r="BH45" s="21"/>
      <c r="BI45" s="21"/>
      <c r="BJ45" s="21"/>
      <c r="BK45" s="21"/>
      <c r="BL45" s="21">
        <v>57.9</v>
      </c>
      <c r="BM45" s="21"/>
      <c r="BN45" s="25"/>
      <c r="BO45" s="21"/>
      <c r="BP45" s="21"/>
      <c r="BQ45" s="21"/>
      <c r="BR45" s="21"/>
      <c r="BS45" s="21"/>
      <c r="BT45" s="21"/>
      <c r="BU45" s="21">
        <v>57.9</v>
      </c>
      <c r="BV45" s="21">
        <v>57.9</v>
      </c>
      <c r="BW45" s="21">
        <v>0</v>
      </c>
      <c r="BX45" s="31">
        <v>0</v>
      </c>
      <c r="BY45" s="226" t="s">
        <v>84</v>
      </c>
      <c r="BZ45" s="202">
        <v>64</v>
      </c>
      <c r="CA45" s="202">
        <v>68</v>
      </c>
      <c r="CB45" s="202">
        <v>70</v>
      </c>
      <c r="CC45" s="204">
        <v>71</v>
      </c>
      <c r="CD45" s="194"/>
    </row>
    <row r="46" spans="1:82" s="19" customFormat="1" ht="165.75" x14ac:dyDescent="0.2">
      <c r="A46" s="194"/>
      <c r="B46" s="186"/>
      <c r="C46" s="187"/>
      <c r="D46" s="188"/>
      <c r="E46" s="50" t="s">
        <v>59</v>
      </c>
      <c r="F46" s="189"/>
      <c r="G46" s="190"/>
      <c r="H46" s="191"/>
      <c r="I46" s="15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14"/>
      <c r="W46" s="23"/>
      <c r="X46" s="23"/>
      <c r="Y46" s="12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24"/>
      <c r="AM46" s="14"/>
      <c r="AN46" s="14"/>
      <c r="AO46" s="14"/>
      <c r="AP46" s="14"/>
      <c r="AQ46" s="21"/>
      <c r="AR46" s="21"/>
      <c r="AS46" s="21"/>
      <c r="AT46" s="21"/>
      <c r="AU46" s="21"/>
      <c r="AV46" s="25"/>
      <c r="AW46" s="21"/>
      <c r="AX46" s="21"/>
      <c r="AY46" s="21"/>
      <c r="AZ46" s="21"/>
      <c r="BA46" s="21"/>
      <c r="BB46" s="21"/>
      <c r="BC46" s="21"/>
      <c r="BD46" s="25"/>
      <c r="BE46" s="25"/>
      <c r="BF46" s="25"/>
      <c r="BG46" s="25"/>
      <c r="BH46" s="21"/>
      <c r="BI46" s="21"/>
      <c r="BJ46" s="21"/>
      <c r="BK46" s="21"/>
      <c r="BL46" s="21"/>
      <c r="BM46" s="21"/>
      <c r="BN46" s="25"/>
      <c r="BO46" s="21"/>
      <c r="BP46" s="21"/>
      <c r="BQ46" s="21"/>
      <c r="BR46" s="21"/>
      <c r="BS46" s="21"/>
      <c r="BT46" s="21"/>
      <c r="BU46" s="21"/>
      <c r="BV46" s="21"/>
      <c r="BW46" s="21"/>
      <c r="BX46" s="31"/>
      <c r="BY46" s="227"/>
      <c r="BZ46" s="203"/>
      <c r="CA46" s="203"/>
      <c r="CB46" s="203"/>
      <c r="CC46" s="205"/>
      <c r="CD46" s="194"/>
    </row>
    <row r="47" spans="1:82" s="19" customFormat="1" ht="14.25" customHeight="1" x14ac:dyDescent="0.2">
      <c r="A47" s="194"/>
      <c r="B47" s="30" t="s">
        <v>47</v>
      </c>
      <c r="C47" s="16" t="s">
        <v>9</v>
      </c>
      <c r="D47" s="197" t="s">
        <v>120</v>
      </c>
      <c r="E47" s="197"/>
      <c r="F47" s="197"/>
      <c r="G47" s="197"/>
      <c r="H47" s="197"/>
      <c r="I47" s="26"/>
      <c r="J47" s="26"/>
      <c r="K47" s="26"/>
      <c r="L47" s="26"/>
      <c r="M47" s="26">
        <f>M45</f>
        <v>57.9</v>
      </c>
      <c r="N47" s="26"/>
      <c r="O47" s="26"/>
      <c r="P47" s="26"/>
      <c r="Q47" s="26"/>
      <c r="R47" s="26"/>
      <c r="S47" s="26"/>
      <c r="T47" s="26"/>
      <c r="U47" s="26"/>
      <c r="V47" s="26">
        <f>V45</f>
        <v>57.9</v>
      </c>
      <c r="W47" s="26">
        <f>W45</f>
        <v>57.9</v>
      </c>
      <c r="X47" s="26">
        <f>X45</f>
        <v>0</v>
      </c>
      <c r="Y47" s="26">
        <f>Y45</f>
        <v>0</v>
      </c>
      <c r="Z47" s="26"/>
      <c r="AA47" s="26"/>
      <c r="AB47" s="26"/>
      <c r="AC47" s="26"/>
      <c r="AD47" s="26">
        <f>AD45</f>
        <v>57.9</v>
      </c>
      <c r="AE47" s="26"/>
      <c r="AF47" s="26"/>
      <c r="AG47" s="26"/>
      <c r="AH47" s="26"/>
      <c r="AI47" s="26"/>
      <c r="AJ47" s="26"/>
      <c r="AK47" s="26"/>
      <c r="AL47" s="26"/>
      <c r="AM47" s="26">
        <f>AM45</f>
        <v>57.9</v>
      </c>
      <c r="AN47" s="26">
        <f>AN45</f>
        <v>57.9</v>
      </c>
      <c r="AO47" s="26">
        <f>AO45</f>
        <v>0</v>
      </c>
      <c r="AP47" s="26">
        <f>AP45</f>
        <v>0</v>
      </c>
      <c r="AQ47" s="26"/>
      <c r="AR47" s="26"/>
      <c r="AS47" s="26"/>
      <c r="AT47" s="26"/>
      <c r="AU47" s="26">
        <f>AU45</f>
        <v>57.9</v>
      </c>
      <c r="AV47" s="26"/>
      <c r="AW47" s="26"/>
      <c r="AX47" s="26"/>
      <c r="AY47" s="26"/>
      <c r="AZ47" s="26"/>
      <c r="BA47" s="26"/>
      <c r="BB47" s="26"/>
      <c r="BC47" s="26"/>
      <c r="BD47" s="26">
        <f>BD45</f>
        <v>57.9</v>
      </c>
      <c r="BE47" s="26">
        <f>BE45</f>
        <v>57.9</v>
      </c>
      <c r="BF47" s="26">
        <f>BF45</f>
        <v>0</v>
      </c>
      <c r="BG47" s="26">
        <f>BG45</f>
        <v>0</v>
      </c>
      <c r="BH47" s="26"/>
      <c r="BI47" s="26"/>
      <c r="BJ47" s="26"/>
      <c r="BK47" s="26"/>
      <c r="BL47" s="26">
        <f>BL45</f>
        <v>57.9</v>
      </c>
      <c r="BM47" s="26"/>
      <c r="BN47" s="26"/>
      <c r="BO47" s="26"/>
      <c r="BP47" s="26"/>
      <c r="BQ47" s="26"/>
      <c r="BR47" s="26"/>
      <c r="BS47" s="26"/>
      <c r="BT47" s="26"/>
      <c r="BU47" s="26">
        <f>BU45</f>
        <v>57.9</v>
      </c>
      <c r="BV47" s="26">
        <f>BV45</f>
        <v>57.9</v>
      </c>
      <c r="BW47" s="26">
        <f>BW45</f>
        <v>0</v>
      </c>
      <c r="BX47" s="26">
        <f>BX45</f>
        <v>0</v>
      </c>
      <c r="BY47" s="43"/>
      <c r="BZ47" s="26"/>
      <c r="CA47" s="26"/>
      <c r="CB47" s="26"/>
      <c r="CC47" s="32"/>
      <c r="CD47" s="194"/>
    </row>
    <row r="48" spans="1:82" s="19" customFormat="1" ht="16.5" customHeight="1" x14ac:dyDescent="0.2">
      <c r="A48" s="194"/>
      <c r="B48" s="30" t="s">
        <v>47</v>
      </c>
      <c r="C48" s="198" t="s">
        <v>121</v>
      </c>
      <c r="D48" s="198"/>
      <c r="E48" s="198"/>
      <c r="F48" s="198"/>
      <c r="G48" s="198"/>
      <c r="H48" s="198"/>
      <c r="I48" s="27"/>
      <c r="J48" s="27"/>
      <c r="K48" s="27"/>
      <c r="L48" s="27"/>
      <c r="M48" s="27">
        <f>M47</f>
        <v>57.9</v>
      </c>
      <c r="N48" s="27"/>
      <c r="O48" s="27"/>
      <c r="P48" s="27"/>
      <c r="Q48" s="27"/>
      <c r="R48" s="27"/>
      <c r="S48" s="27"/>
      <c r="T48" s="27"/>
      <c r="U48" s="27"/>
      <c r="V48" s="27">
        <f>V47</f>
        <v>57.9</v>
      </c>
      <c r="W48" s="27">
        <f>W47</f>
        <v>57.9</v>
      </c>
      <c r="X48" s="27">
        <f>X47</f>
        <v>0</v>
      </c>
      <c r="Y48" s="27">
        <f>Y47</f>
        <v>0</v>
      </c>
      <c r="Z48" s="27"/>
      <c r="AA48" s="27"/>
      <c r="AB48" s="27"/>
      <c r="AC48" s="27"/>
      <c r="AD48" s="27">
        <f>AD47</f>
        <v>57.9</v>
      </c>
      <c r="AE48" s="27"/>
      <c r="AF48" s="27"/>
      <c r="AG48" s="27"/>
      <c r="AH48" s="27"/>
      <c r="AI48" s="27"/>
      <c r="AJ48" s="27"/>
      <c r="AK48" s="27"/>
      <c r="AL48" s="27"/>
      <c r="AM48" s="27">
        <f>AM47</f>
        <v>57.9</v>
      </c>
      <c r="AN48" s="27">
        <f>AN47</f>
        <v>57.9</v>
      </c>
      <c r="AO48" s="27">
        <f>AO47</f>
        <v>0</v>
      </c>
      <c r="AP48" s="27">
        <f>AP47</f>
        <v>0</v>
      </c>
      <c r="AQ48" s="27"/>
      <c r="AR48" s="27"/>
      <c r="AS48" s="27"/>
      <c r="AT48" s="27"/>
      <c r="AU48" s="27">
        <f>AU47</f>
        <v>57.9</v>
      </c>
      <c r="AV48" s="27"/>
      <c r="AW48" s="27"/>
      <c r="AX48" s="27"/>
      <c r="AY48" s="27"/>
      <c r="AZ48" s="27"/>
      <c r="BA48" s="27"/>
      <c r="BB48" s="27"/>
      <c r="BC48" s="27"/>
      <c r="BD48" s="27">
        <f>BD47</f>
        <v>57.9</v>
      </c>
      <c r="BE48" s="27">
        <f>BE47</f>
        <v>57.9</v>
      </c>
      <c r="BF48" s="27">
        <f>BF47</f>
        <v>0</v>
      </c>
      <c r="BG48" s="27">
        <f>BG47</f>
        <v>0</v>
      </c>
      <c r="BH48" s="27"/>
      <c r="BI48" s="27"/>
      <c r="BJ48" s="27"/>
      <c r="BK48" s="27"/>
      <c r="BL48" s="27">
        <f>BL47</f>
        <v>57.9</v>
      </c>
      <c r="BM48" s="27"/>
      <c r="BN48" s="27"/>
      <c r="BO48" s="27"/>
      <c r="BP48" s="27"/>
      <c r="BQ48" s="27"/>
      <c r="BR48" s="27"/>
      <c r="BS48" s="27"/>
      <c r="BT48" s="27"/>
      <c r="BU48" s="27">
        <f>BU47</f>
        <v>57.9</v>
      </c>
      <c r="BV48" s="27">
        <f>BV47</f>
        <v>57.9</v>
      </c>
      <c r="BW48" s="27">
        <f>BW47</f>
        <v>0</v>
      </c>
      <c r="BX48" s="27">
        <f>BX47</f>
        <v>0</v>
      </c>
      <c r="BY48" s="42"/>
      <c r="BZ48" s="27"/>
      <c r="CA48" s="27"/>
      <c r="CB48" s="27"/>
      <c r="CC48" s="33"/>
      <c r="CD48" s="194"/>
    </row>
    <row r="49" spans="1:82" s="19" customFormat="1" ht="15" customHeight="1" x14ac:dyDescent="0.2">
      <c r="A49" s="194"/>
      <c r="B49" s="29" t="s">
        <v>40</v>
      </c>
      <c r="C49" s="231" t="s">
        <v>87</v>
      </c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1"/>
      <c r="AE49" s="231"/>
      <c r="AF49" s="231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  <c r="AW49" s="231"/>
      <c r="AX49" s="231"/>
      <c r="AY49" s="231"/>
      <c r="AZ49" s="231"/>
      <c r="BA49" s="231"/>
      <c r="BB49" s="231"/>
      <c r="BC49" s="231"/>
      <c r="BD49" s="231"/>
      <c r="BE49" s="231"/>
      <c r="BF49" s="231"/>
      <c r="BG49" s="231"/>
      <c r="BH49" s="231"/>
      <c r="BI49" s="231"/>
      <c r="BJ49" s="231"/>
      <c r="BK49" s="231"/>
      <c r="BL49" s="231"/>
      <c r="BM49" s="231"/>
      <c r="BN49" s="231"/>
      <c r="BO49" s="231"/>
      <c r="BP49" s="231"/>
      <c r="BQ49" s="231"/>
      <c r="BR49" s="231"/>
      <c r="BS49" s="231"/>
      <c r="BT49" s="231"/>
      <c r="BU49" s="231"/>
      <c r="BV49" s="231"/>
      <c r="BW49" s="231"/>
      <c r="BX49" s="232"/>
      <c r="BY49" s="42"/>
      <c r="BZ49" s="27"/>
      <c r="CA49" s="27"/>
      <c r="CB49" s="27"/>
      <c r="CC49" s="33"/>
      <c r="CD49" s="194"/>
    </row>
    <row r="50" spans="1:82" s="19" customFormat="1" ht="15.75" customHeight="1" x14ac:dyDescent="0.2">
      <c r="A50" s="194"/>
      <c r="B50" s="30" t="s">
        <v>40</v>
      </c>
      <c r="C50" s="75" t="s">
        <v>9</v>
      </c>
      <c r="D50" s="192" t="s">
        <v>88</v>
      </c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2"/>
      <c r="AE50" s="192"/>
      <c r="AF50" s="192"/>
      <c r="AG50" s="192"/>
      <c r="AH50" s="192"/>
      <c r="AI50" s="192"/>
      <c r="AJ50" s="192"/>
      <c r="AK50" s="192"/>
      <c r="AL50" s="192"/>
      <c r="AM50" s="192"/>
      <c r="AN50" s="192"/>
      <c r="AO50" s="192"/>
      <c r="AP50" s="192"/>
      <c r="AQ50" s="192"/>
      <c r="AR50" s="192"/>
      <c r="AS50" s="192"/>
      <c r="AT50" s="192"/>
      <c r="AU50" s="192"/>
      <c r="AV50" s="192"/>
      <c r="AW50" s="192"/>
      <c r="AX50" s="192"/>
      <c r="AY50" s="192"/>
      <c r="AZ50" s="192"/>
      <c r="BA50" s="192"/>
      <c r="BB50" s="192"/>
      <c r="BC50" s="192"/>
      <c r="BD50" s="192"/>
      <c r="BE50" s="192"/>
      <c r="BF50" s="192"/>
      <c r="BG50" s="192"/>
      <c r="BH50" s="192"/>
      <c r="BI50" s="192"/>
      <c r="BJ50" s="192"/>
      <c r="BK50" s="192"/>
      <c r="BL50" s="192"/>
      <c r="BM50" s="192"/>
      <c r="BN50" s="192"/>
      <c r="BO50" s="192"/>
      <c r="BP50" s="192"/>
      <c r="BQ50" s="192"/>
      <c r="BR50" s="192"/>
      <c r="BS50" s="192"/>
      <c r="BT50" s="192"/>
      <c r="BU50" s="192"/>
      <c r="BV50" s="192"/>
      <c r="BW50" s="192"/>
      <c r="BX50" s="193"/>
      <c r="BY50" s="43"/>
      <c r="BZ50" s="26"/>
      <c r="CA50" s="26"/>
      <c r="CB50" s="26"/>
      <c r="CC50" s="32"/>
      <c r="CD50" s="194"/>
    </row>
    <row r="51" spans="1:82" s="19" customFormat="1" ht="29.25" customHeight="1" x14ac:dyDescent="0.2">
      <c r="A51" s="194"/>
      <c r="B51" s="76" t="s">
        <v>40</v>
      </c>
      <c r="C51" s="75" t="s">
        <v>9</v>
      </c>
      <c r="D51" s="77" t="s">
        <v>9</v>
      </c>
      <c r="E51" s="66" t="s">
        <v>89</v>
      </c>
      <c r="F51" s="189" t="s">
        <v>90</v>
      </c>
      <c r="G51" s="190" t="s">
        <v>18</v>
      </c>
      <c r="H51" s="191" t="s">
        <v>132</v>
      </c>
      <c r="I51" s="113"/>
      <c r="J51" s="113"/>
      <c r="K51" s="113"/>
      <c r="L51" s="113"/>
      <c r="M51" s="113" t="s">
        <v>91</v>
      </c>
      <c r="N51" s="113"/>
      <c r="O51" s="113"/>
      <c r="P51" s="113"/>
      <c r="Q51" s="113"/>
      <c r="R51" s="113"/>
      <c r="S51" s="113"/>
      <c r="T51" s="113"/>
      <c r="U51" s="113"/>
      <c r="V51" s="114" t="str">
        <f>M51</f>
        <v>793,6</v>
      </c>
      <c r="W51" s="114" t="str">
        <f>V51</f>
        <v>793,6</v>
      </c>
      <c r="X51" s="114" t="s">
        <v>92</v>
      </c>
      <c r="Y51" s="115" t="s">
        <v>92</v>
      </c>
      <c r="Z51" s="116"/>
      <c r="AA51" s="116"/>
      <c r="AB51" s="116"/>
      <c r="AC51" s="116"/>
      <c r="AD51" s="141" t="s">
        <v>122</v>
      </c>
      <c r="AE51" s="116"/>
      <c r="AF51" s="116"/>
      <c r="AG51" s="116"/>
      <c r="AH51" s="116"/>
      <c r="AI51" s="116"/>
      <c r="AJ51" s="116"/>
      <c r="AK51" s="116"/>
      <c r="AL51" s="113"/>
      <c r="AM51" s="12" t="str">
        <f>AD51</f>
        <v>626,2</v>
      </c>
      <c r="AN51" s="12" t="str">
        <f>AD51</f>
        <v>626,2</v>
      </c>
      <c r="AO51" s="12" t="s">
        <v>92</v>
      </c>
      <c r="AP51" s="12" t="s">
        <v>92</v>
      </c>
      <c r="AQ51" s="117"/>
      <c r="AR51" s="117"/>
      <c r="AS51" s="117"/>
      <c r="AT51" s="117"/>
      <c r="AU51" s="117" t="s">
        <v>93</v>
      </c>
      <c r="AV51" s="117"/>
      <c r="AW51" s="117"/>
      <c r="AX51" s="117"/>
      <c r="AY51" s="117"/>
      <c r="AZ51" s="117"/>
      <c r="BA51" s="117"/>
      <c r="BB51" s="117"/>
      <c r="BC51" s="117"/>
      <c r="BD51" s="117" t="s">
        <v>93</v>
      </c>
      <c r="BE51" s="117" t="s">
        <v>93</v>
      </c>
      <c r="BF51" s="117" t="s">
        <v>92</v>
      </c>
      <c r="BG51" s="117" t="s">
        <v>92</v>
      </c>
      <c r="BH51" s="117"/>
      <c r="BI51" s="117"/>
      <c r="BJ51" s="117"/>
      <c r="BK51" s="117"/>
      <c r="BL51" s="117" t="s">
        <v>93</v>
      </c>
      <c r="BM51" s="117"/>
      <c r="BN51" s="117"/>
      <c r="BO51" s="117"/>
      <c r="BP51" s="117"/>
      <c r="BQ51" s="117"/>
      <c r="BR51" s="117"/>
      <c r="BS51" s="117"/>
      <c r="BT51" s="117"/>
      <c r="BU51" s="117" t="s">
        <v>93</v>
      </c>
      <c r="BV51" s="117" t="s">
        <v>93</v>
      </c>
      <c r="BW51" s="117" t="s">
        <v>92</v>
      </c>
      <c r="BX51" s="118" t="s">
        <v>92</v>
      </c>
      <c r="BY51" s="78"/>
      <c r="BZ51" s="79"/>
      <c r="CA51" s="79"/>
      <c r="CB51" s="79"/>
      <c r="CC51" s="80"/>
      <c r="CD51" s="194"/>
    </row>
    <row r="52" spans="1:82" s="19" customFormat="1" ht="40.5" customHeight="1" x14ac:dyDescent="0.2">
      <c r="A52" s="194"/>
      <c r="B52" s="181" t="s">
        <v>40</v>
      </c>
      <c r="C52" s="240" t="s">
        <v>9</v>
      </c>
      <c r="D52" s="218" t="s">
        <v>9</v>
      </c>
      <c r="E52" s="81" t="s">
        <v>94</v>
      </c>
      <c r="F52" s="189"/>
      <c r="G52" s="190"/>
      <c r="H52" s="191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9"/>
      <c r="W52" s="119"/>
      <c r="X52" s="119"/>
      <c r="Y52" s="115"/>
      <c r="Z52" s="116"/>
      <c r="AA52" s="116"/>
      <c r="AB52" s="116"/>
      <c r="AC52" s="116"/>
      <c r="AD52" s="116"/>
      <c r="AE52" s="116"/>
      <c r="AF52" s="116"/>
      <c r="AG52" s="116"/>
      <c r="AH52" s="116"/>
      <c r="AI52" s="116"/>
      <c r="AJ52" s="116"/>
      <c r="AK52" s="116"/>
      <c r="AL52" s="113"/>
      <c r="AM52" s="116"/>
      <c r="AN52" s="116"/>
      <c r="AO52" s="116"/>
      <c r="AP52" s="116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/>
      <c r="BG52" s="117"/>
      <c r="BH52" s="117"/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7"/>
      <c r="BT52" s="117"/>
      <c r="BU52" s="117"/>
      <c r="BV52" s="117"/>
      <c r="BW52" s="117"/>
      <c r="BX52" s="118"/>
      <c r="BY52" s="78" t="s">
        <v>95</v>
      </c>
      <c r="BZ52" s="79">
        <v>6200</v>
      </c>
      <c r="CA52" s="79">
        <v>5700</v>
      </c>
      <c r="CB52" s="79">
        <v>5200</v>
      </c>
      <c r="CC52" s="80">
        <v>4700</v>
      </c>
      <c r="CD52" s="194"/>
    </row>
    <row r="53" spans="1:82" s="19" customFormat="1" ht="29.25" customHeight="1" x14ac:dyDescent="0.2">
      <c r="A53" s="194"/>
      <c r="B53" s="221"/>
      <c r="C53" s="241"/>
      <c r="D53" s="219"/>
      <c r="E53" s="81" t="s">
        <v>96</v>
      </c>
      <c r="F53" s="189"/>
      <c r="G53" s="190"/>
      <c r="H53" s="191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9"/>
      <c r="W53" s="119"/>
      <c r="X53" s="119"/>
      <c r="Y53" s="115"/>
      <c r="Z53" s="120"/>
      <c r="AA53" s="120"/>
      <c r="AB53" s="120"/>
      <c r="AC53" s="120"/>
      <c r="AD53" s="120"/>
      <c r="AE53" s="120"/>
      <c r="AF53" s="120"/>
      <c r="AG53" s="120"/>
      <c r="AH53" s="120"/>
      <c r="AI53" s="120"/>
      <c r="AJ53" s="120"/>
      <c r="AK53" s="120"/>
      <c r="AL53" s="113"/>
      <c r="AM53" s="116"/>
      <c r="AN53" s="116"/>
      <c r="AO53" s="116"/>
      <c r="AP53" s="116"/>
      <c r="AQ53" s="117"/>
      <c r="AR53" s="117"/>
      <c r="AS53" s="117"/>
      <c r="AT53" s="117"/>
      <c r="AU53" s="117"/>
      <c r="AV53" s="117"/>
      <c r="AW53" s="117"/>
      <c r="AX53" s="117"/>
      <c r="AY53" s="117"/>
      <c r="AZ53" s="117"/>
      <c r="BA53" s="117"/>
      <c r="BB53" s="117"/>
      <c r="BC53" s="117"/>
      <c r="BD53" s="117"/>
      <c r="BE53" s="117"/>
      <c r="BF53" s="117"/>
      <c r="BG53" s="117"/>
      <c r="BH53" s="117"/>
      <c r="BI53" s="117"/>
      <c r="BJ53" s="117"/>
      <c r="BK53" s="117"/>
      <c r="BL53" s="117"/>
      <c r="BM53" s="117"/>
      <c r="BN53" s="117"/>
      <c r="BO53" s="117"/>
      <c r="BP53" s="117"/>
      <c r="BQ53" s="117"/>
      <c r="BR53" s="117"/>
      <c r="BS53" s="117"/>
      <c r="BT53" s="117"/>
      <c r="BU53" s="117"/>
      <c r="BV53" s="117"/>
      <c r="BW53" s="117"/>
      <c r="BX53" s="118"/>
      <c r="BY53" s="243" t="s">
        <v>97</v>
      </c>
      <c r="BZ53" s="245">
        <v>185</v>
      </c>
      <c r="CA53" s="245">
        <v>185</v>
      </c>
      <c r="CB53" s="245">
        <v>185</v>
      </c>
      <c r="CC53" s="247">
        <v>185</v>
      </c>
      <c r="CD53" s="194"/>
    </row>
    <row r="54" spans="1:82" s="19" customFormat="1" ht="46.5" customHeight="1" x14ac:dyDescent="0.2">
      <c r="A54" s="194"/>
      <c r="B54" s="182"/>
      <c r="C54" s="242"/>
      <c r="D54" s="220"/>
      <c r="E54" s="81" t="s">
        <v>98</v>
      </c>
      <c r="F54" s="189"/>
      <c r="G54" s="190"/>
      <c r="H54" s="191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21"/>
      <c r="W54" s="122"/>
      <c r="X54" s="122"/>
      <c r="Y54" s="115"/>
      <c r="Z54" s="120"/>
      <c r="AA54" s="120"/>
      <c r="AB54" s="120"/>
      <c r="AC54" s="120"/>
      <c r="AD54" s="120"/>
      <c r="AE54" s="120"/>
      <c r="AF54" s="120"/>
      <c r="AG54" s="120"/>
      <c r="AH54" s="120"/>
      <c r="AI54" s="120"/>
      <c r="AJ54" s="120"/>
      <c r="AK54" s="120"/>
      <c r="AL54" s="113"/>
      <c r="AM54" s="120"/>
      <c r="AN54" s="120"/>
      <c r="AO54" s="120"/>
      <c r="AP54" s="120"/>
      <c r="AQ54" s="117"/>
      <c r="AR54" s="117"/>
      <c r="AS54" s="117"/>
      <c r="AT54" s="117"/>
      <c r="AU54" s="117"/>
      <c r="AV54" s="117"/>
      <c r="AW54" s="117"/>
      <c r="AX54" s="117"/>
      <c r="AY54" s="117"/>
      <c r="AZ54" s="117"/>
      <c r="BA54" s="117"/>
      <c r="BB54" s="117"/>
      <c r="BC54" s="117"/>
      <c r="BD54" s="117"/>
      <c r="BE54" s="117"/>
      <c r="BF54" s="117"/>
      <c r="BG54" s="117"/>
      <c r="BH54" s="117"/>
      <c r="BI54" s="117"/>
      <c r="BJ54" s="117"/>
      <c r="BK54" s="117"/>
      <c r="BL54" s="117"/>
      <c r="BM54" s="117"/>
      <c r="BN54" s="117"/>
      <c r="BO54" s="117"/>
      <c r="BP54" s="117"/>
      <c r="BQ54" s="117"/>
      <c r="BR54" s="117"/>
      <c r="BS54" s="117"/>
      <c r="BT54" s="117"/>
      <c r="BU54" s="117"/>
      <c r="BV54" s="117"/>
      <c r="BW54" s="117"/>
      <c r="BX54" s="118"/>
      <c r="BY54" s="244"/>
      <c r="BZ54" s="246"/>
      <c r="CA54" s="246"/>
      <c r="CB54" s="246"/>
      <c r="CC54" s="248"/>
      <c r="CD54" s="194"/>
    </row>
    <row r="55" spans="1:82" s="19" customFormat="1" ht="14.25" customHeight="1" x14ac:dyDescent="0.2">
      <c r="A55" s="194"/>
      <c r="B55" s="30" t="s">
        <v>40</v>
      </c>
      <c r="C55" s="16" t="s">
        <v>9</v>
      </c>
      <c r="D55" s="197" t="s">
        <v>120</v>
      </c>
      <c r="E55" s="197"/>
      <c r="F55" s="197"/>
      <c r="G55" s="197"/>
      <c r="H55" s="197"/>
      <c r="I55" s="123"/>
      <c r="J55" s="123"/>
      <c r="K55" s="123"/>
      <c r="L55" s="123"/>
      <c r="M55" s="123" t="str">
        <f>M51</f>
        <v>793,6</v>
      </c>
      <c r="N55" s="123"/>
      <c r="O55" s="123"/>
      <c r="P55" s="123"/>
      <c r="Q55" s="123"/>
      <c r="R55" s="123"/>
      <c r="S55" s="123"/>
      <c r="T55" s="123"/>
      <c r="U55" s="123"/>
      <c r="V55" s="123" t="str">
        <f>V51</f>
        <v>793,6</v>
      </c>
      <c r="W55" s="123" t="str">
        <f>W51</f>
        <v>793,6</v>
      </c>
      <c r="X55" s="123" t="str">
        <f>X51</f>
        <v>0,0</v>
      </c>
      <c r="Y55" s="123" t="str">
        <f>Y51</f>
        <v>0,0</v>
      </c>
      <c r="Z55" s="123"/>
      <c r="AA55" s="123"/>
      <c r="AB55" s="123"/>
      <c r="AC55" s="123"/>
      <c r="AD55" s="123" t="str">
        <f>AD51</f>
        <v>626,2</v>
      </c>
      <c r="AE55" s="123"/>
      <c r="AF55" s="123"/>
      <c r="AG55" s="123"/>
      <c r="AH55" s="123"/>
      <c r="AI55" s="123"/>
      <c r="AJ55" s="123"/>
      <c r="AK55" s="123"/>
      <c r="AL55" s="123"/>
      <c r="AM55" s="123" t="str">
        <f>AM51</f>
        <v>626,2</v>
      </c>
      <c r="AN55" s="123" t="str">
        <f>AN51</f>
        <v>626,2</v>
      </c>
      <c r="AO55" s="123" t="str">
        <f>AO51</f>
        <v>0,0</v>
      </c>
      <c r="AP55" s="123" t="str">
        <f>AP51</f>
        <v>0,0</v>
      </c>
      <c r="AQ55" s="123"/>
      <c r="AR55" s="123"/>
      <c r="AS55" s="123"/>
      <c r="AT55" s="123"/>
      <c r="AU55" s="123" t="str">
        <f>AU51</f>
        <v>580,0</v>
      </c>
      <c r="AV55" s="123"/>
      <c r="AW55" s="123"/>
      <c r="AX55" s="123"/>
      <c r="AY55" s="123"/>
      <c r="AZ55" s="123"/>
      <c r="BA55" s="123"/>
      <c r="BB55" s="123"/>
      <c r="BC55" s="123"/>
      <c r="BD55" s="123" t="str">
        <f>BD51</f>
        <v>580,0</v>
      </c>
      <c r="BE55" s="123" t="str">
        <f>BE51</f>
        <v>580,0</v>
      </c>
      <c r="BF55" s="123" t="str">
        <f>BF51</f>
        <v>0,0</v>
      </c>
      <c r="BG55" s="123" t="str">
        <f>BG51</f>
        <v>0,0</v>
      </c>
      <c r="BH55" s="123"/>
      <c r="BI55" s="123"/>
      <c r="BJ55" s="123"/>
      <c r="BK55" s="123"/>
      <c r="BL55" s="123" t="str">
        <f>BL51</f>
        <v>580,0</v>
      </c>
      <c r="BM55" s="123"/>
      <c r="BN55" s="123"/>
      <c r="BO55" s="123"/>
      <c r="BP55" s="123"/>
      <c r="BQ55" s="123"/>
      <c r="BR55" s="123"/>
      <c r="BS55" s="123"/>
      <c r="BT55" s="123"/>
      <c r="BU55" s="123" t="str">
        <f>BU51</f>
        <v>580,0</v>
      </c>
      <c r="BV55" s="123" t="str">
        <f>BV51</f>
        <v>580,0</v>
      </c>
      <c r="BW55" s="123" t="str">
        <f>BW51</f>
        <v>0,0</v>
      </c>
      <c r="BX55" s="123" t="str">
        <f>BX51</f>
        <v>0,0</v>
      </c>
      <c r="BY55" s="43"/>
      <c r="BZ55" s="26"/>
      <c r="CA55" s="26"/>
      <c r="CB55" s="26"/>
      <c r="CC55" s="32"/>
      <c r="CD55" s="194"/>
    </row>
    <row r="56" spans="1:82" s="19" customFormat="1" ht="16.5" customHeight="1" x14ac:dyDescent="0.2">
      <c r="A56" s="194"/>
      <c r="B56" s="30" t="s">
        <v>40</v>
      </c>
      <c r="C56" s="198" t="s">
        <v>121</v>
      </c>
      <c r="D56" s="198"/>
      <c r="E56" s="198"/>
      <c r="F56" s="198"/>
      <c r="G56" s="198"/>
      <c r="H56" s="198"/>
      <c r="I56" s="124"/>
      <c r="J56" s="124"/>
      <c r="K56" s="124"/>
      <c r="L56" s="124"/>
      <c r="M56" s="124" t="str">
        <f>M55</f>
        <v>793,6</v>
      </c>
      <c r="N56" s="124"/>
      <c r="O56" s="124"/>
      <c r="P56" s="124"/>
      <c r="Q56" s="124"/>
      <c r="R56" s="124"/>
      <c r="S56" s="124"/>
      <c r="T56" s="124"/>
      <c r="U56" s="124"/>
      <c r="V56" s="124" t="str">
        <f>V55</f>
        <v>793,6</v>
      </c>
      <c r="W56" s="124" t="str">
        <f>W55</f>
        <v>793,6</v>
      </c>
      <c r="X56" s="124" t="str">
        <f>X55</f>
        <v>0,0</v>
      </c>
      <c r="Y56" s="124" t="str">
        <f>Y55</f>
        <v>0,0</v>
      </c>
      <c r="Z56" s="124"/>
      <c r="AA56" s="124"/>
      <c r="AB56" s="124"/>
      <c r="AC56" s="124"/>
      <c r="AD56" s="124" t="str">
        <f>AD55</f>
        <v>626,2</v>
      </c>
      <c r="AE56" s="124"/>
      <c r="AF56" s="124"/>
      <c r="AG56" s="124"/>
      <c r="AH56" s="124"/>
      <c r="AI56" s="124"/>
      <c r="AJ56" s="124"/>
      <c r="AK56" s="124"/>
      <c r="AL56" s="124"/>
      <c r="AM56" s="124" t="str">
        <f>AM55</f>
        <v>626,2</v>
      </c>
      <c r="AN56" s="124" t="str">
        <f>AN55</f>
        <v>626,2</v>
      </c>
      <c r="AO56" s="124" t="str">
        <f>AO55</f>
        <v>0,0</v>
      </c>
      <c r="AP56" s="124" t="str">
        <f>AP55</f>
        <v>0,0</v>
      </c>
      <c r="AQ56" s="124"/>
      <c r="AR56" s="124"/>
      <c r="AS56" s="124"/>
      <c r="AT56" s="124"/>
      <c r="AU56" s="124" t="str">
        <f>AU55</f>
        <v>580,0</v>
      </c>
      <c r="AV56" s="124"/>
      <c r="AW56" s="124"/>
      <c r="AX56" s="124"/>
      <c r="AY56" s="124"/>
      <c r="AZ56" s="124"/>
      <c r="BA56" s="124"/>
      <c r="BB56" s="124"/>
      <c r="BC56" s="124"/>
      <c r="BD56" s="124" t="str">
        <f>BD55</f>
        <v>580,0</v>
      </c>
      <c r="BE56" s="124" t="str">
        <f>BE55</f>
        <v>580,0</v>
      </c>
      <c r="BF56" s="124" t="str">
        <f>BF55</f>
        <v>0,0</v>
      </c>
      <c r="BG56" s="124" t="str">
        <f>BG55</f>
        <v>0,0</v>
      </c>
      <c r="BH56" s="124"/>
      <c r="BI56" s="124"/>
      <c r="BJ56" s="124"/>
      <c r="BK56" s="124"/>
      <c r="BL56" s="124" t="str">
        <f>BL55</f>
        <v>580,0</v>
      </c>
      <c r="BM56" s="124"/>
      <c r="BN56" s="124"/>
      <c r="BO56" s="124"/>
      <c r="BP56" s="124"/>
      <c r="BQ56" s="124"/>
      <c r="BR56" s="124"/>
      <c r="BS56" s="124"/>
      <c r="BT56" s="124"/>
      <c r="BU56" s="124" t="str">
        <f>BU55</f>
        <v>580,0</v>
      </c>
      <c r="BV56" s="124" t="str">
        <f>BV55</f>
        <v>580,0</v>
      </c>
      <c r="BW56" s="124" t="str">
        <f>BW55</f>
        <v>0,0</v>
      </c>
      <c r="BX56" s="124" t="str">
        <f>BX55</f>
        <v>0,0</v>
      </c>
      <c r="BY56" s="42"/>
      <c r="BZ56" s="27"/>
      <c r="CA56" s="27"/>
      <c r="CB56" s="27"/>
      <c r="CC56" s="33"/>
      <c r="CD56" s="194"/>
    </row>
    <row r="57" spans="1:82" s="19" customFormat="1" ht="16.5" customHeight="1" x14ac:dyDescent="0.2">
      <c r="A57" s="194"/>
      <c r="B57" s="71" t="s">
        <v>90</v>
      </c>
      <c r="C57" s="249" t="s">
        <v>99</v>
      </c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0"/>
      <c r="Q57" s="250"/>
      <c r="R57" s="250"/>
      <c r="S57" s="250"/>
      <c r="T57" s="250"/>
      <c r="U57" s="250"/>
      <c r="V57" s="250"/>
      <c r="W57" s="250"/>
      <c r="X57" s="250"/>
      <c r="Y57" s="250"/>
      <c r="Z57" s="250"/>
      <c r="AA57" s="250"/>
      <c r="AB57" s="250"/>
      <c r="AC57" s="250"/>
      <c r="AD57" s="250"/>
      <c r="AE57" s="250"/>
      <c r="AF57" s="250"/>
      <c r="AG57" s="250"/>
      <c r="AH57" s="250"/>
      <c r="AI57" s="250"/>
      <c r="AJ57" s="250"/>
      <c r="AK57" s="250"/>
      <c r="AL57" s="250"/>
      <c r="AM57" s="250"/>
      <c r="AN57" s="250"/>
      <c r="AO57" s="250"/>
      <c r="AP57" s="250"/>
      <c r="AQ57" s="250"/>
      <c r="AR57" s="250"/>
      <c r="AS57" s="250"/>
      <c r="AT57" s="250"/>
      <c r="AU57" s="250"/>
      <c r="AV57" s="250"/>
      <c r="AW57" s="250"/>
      <c r="AX57" s="250"/>
      <c r="AY57" s="250"/>
      <c r="AZ57" s="250"/>
      <c r="BA57" s="250"/>
      <c r="BB57" s="250"/>
      <c r="BC57" s="250"/>
      <c r="BD57" s="250"/>
      <c r="BE57" s="250"/>
      <c r="BF57" s="250"/>
      <c r="BG57" s="250"/>
      <c r="BH57" s="250"/>
      <c r="BI57" s="250"/>
      <c r="BJ57" s="250"/>
      <c r="BK57" s="250"/>
      <c r="BL57" s="250"/>
      <c r="BM57" s="250"/>
      <c r="BN57" s="250"/>
      <c r="BO57" s="250"/>
      <c r="BP57" s="250"/>
      <c r="BQ57" s="250"/>
      <c r="BR57" s="250"/>
      <c r="BS57" s="250"/>
      <c r="BT57" s="250"/>
      <c r="BU57" s="250"/>
      <c r="BV57" s="250"/>
      <c r="BW57" s="250"/>
      <c r="BX57" s="251"/>
      <c r="BY57" s="73"/>
      <c r="BZ57" s="72"/>
      <c r="CA57" s="72"/>
      <c r="CB57" s="72"/>
      <c r="CC57" s="74"/>
      <c r="CD57" s="194"/>
    </row>
    <row r="58" spans="1:82" s="19" customFormat="1" ht="14.25" customHeight="1" x14ac:dyDescent="0.2">
      <c r="A58" s="194"/>
      <c r="B58" s="71" t="s">
        <v>90</v>
      </c>
      <c r="C58" s="82" t="s">
        <v>9</v>
      </c>
      <c r="D58" s="252" t="s">
        <v>100</v>
      </c>
      <c r="E58" s="253"/>
      <c r="F58" s="253"/>
      <c r="G58" s="253"/>
      <c r="H58" s="253"/>
      <c r="I58" s="253"/>
      <c r="J58" s="253"/>
      <c r="K58" s="253"/>
      <c r="L58" s="253"/>
      <c r="M58" s="253"/>
      <c r="N58" s="253"/>
      <c r="O58" s="253"/>
      <c r="P58" s="253"/>
      <c r="Q58" s="253"/>
      <c r="R58" s="253"/>
      <c r="S58" s="253"/>
      <c r="T58" s="253"/>
      <c r="U58" s="253"/>
      <c r="V58" s="253"/>
      <c r="W58" s="253"/>
      <c r="X58" s="253"/>
      <c r="Y58" s="253"/>
      <c r="Z58" s="253"/>
      <c r="AA58" s="253"/>
      <c r="AB58" s="253"/>
      <c r="AC58" s="253"/>
      <c r="AD58" s="253"/>
      <c r="AE58" s="253"/>
      <c r="AF58" s="253"/>
      <c r="AG58" s="253"/>
      <c r="AH58" s="253"/>
      <c r="AI58" s="253"/>
      <c r="AJ58" s="253"/>
      <c r="AK58" s="253"/>
      <c r="AL58" s="253"/>
      <c r="AM58" s="253"/>
      <c r="AN58" s="253"/>
      <c r="AO58" s="253"/>
      <c r="AP58" s="253"/>
      <c r="AQ58" s="253"/>
      <c r="AR58" s="253"/>
      <c r="AS58" s="253"/>
      <c r="AT58" s="253"/>
      <c r="AU58" s="253"/>
      <c r="AV58" s="253"/>
      <c r="AW58" s="253"/>
      <c r="AX58" s="253"/>
      <c r="AY58" s="253"/>
      <c r="AZ58" s="253"/>
      <c r="BA58" s="253"/>
      <c r="BB58" s="253"/>
      <c r="BC58" s="253"/>
      <c r="BD58" s="253"/>
      <c r="BE58" s="253"/>
      <c r="BF58" s="253"/>
      <c r="BG58" s="253"/>
      <c r="BH58" s="253"/>
      <c r="BI58" s="253"/>
      <c r="BJ58" s="253"/>
      <c r="BK58" s="253"/>
      <c r="BL58" s="253"/>
      <c r="BM58" s="253"/>
      <c r="BN58" s="253"/>
      <c r="BO58" s="253"/>
      <c r="BP58" s="253"/>
      <c r="BQ58" s="253"/>
      <c r="BR58" s="253"/>
      <c r="BS58" s="253"/>
      <c r="BT58" s="253"/>
      <c r="BU58" s="253"/>
      <c r="BV58" s="253"/>
      <c r="BW58" s="253"/>
      <c r="BX58" s="254"/>
      <c r="BY58" s="83"/>
      <c r="BZ58" s="84"/>
      <c r="CA58" s="84"/>
      <c r="CB58" s="84"/>
      <c r="CC58" s="85"/>
      <c r="CD58" s="194"/>
    </row>
    <row r="59" spans="1:82" s="19" customFormat="1" ht="56.25" customHeight="1" x14ac:dyDescent="0.2">
      <c r="A59" s="194"/>
      <c r="B59" s="71" t="s">
        <v>90</v>
      </c>
      <c r="C59" s="82" t="s">
        <v>9</v>
      </c>
      <c r="D59" s="86" t="s">
        <v>9</v>
      </c>
      <c r="E59" s="87" t="s">
        <v>101</v>
      </c>
      <c r="F59" s="255" t="s">
        <v>90</v>
      </c>
      <c r="G59" s="258" t="s">
        <v>18</v>
      </c>
      <c r="H59" s="261" t="s">
        <v>132</v>
      </c>
      <c r="I59" s="88"/>
      <c r="J59" s="89"/>
      <c r="K59" s="89"/>
      <c r="L59" s="89"/>
      <c r="M59" s="89"/>
      <c r="N59" s="89"/>
      <c r="O59" s="89"/>
      <c r="P59" s="90" t="s">
        <v>102</v>
      </c>
      <c r="Q59" s="90"/>
      <c r="R59" s="90"/>
      <c r="S59" s="90"/>
      <c r="T59" s="90"/>
      <c r="U59" s="90"/>
      <c r="V59" s="90" t="str">
        <f>P59</f>
        <v>66,0</v>
      </c>
      <c r="W59" s="90" t="str">
        <f>P59</f>
        <v>66,0</v>
      </c>
      <c r="X59" s="90" t="s">
        <v>92</v>
      </c>
      <c r="Y59" s="90" t="s">
        <v>92</v>
      </c>
      <c r="Z59" s="91"/>
      <c r="AA59" s="91"/>
      <c r="AB59" s="91"/>
      <c r="AC59" s="91"/>
      <c r="AD59" s="91"/>
      <c r="AE59" s="91"/>
      <c r="AF59" s="91"/>
      <c r="AG59" s="125">
        <v>82.8</v>
      </c>
      <c r="AH59" s="125"/>
      <c r="AI59" s="125"/>
      <c r="AJ59" s="125"/>
      <c r="AK59" s="125"/>
      <c r="AL59" s="125"/>
      <c r="AM59" s="125">
        <v>82.8</v>
      </c>
      <c r="AN59" s="125">
        <v>82.8</v>
      </c>
      <c r="AO59" s="125" t="s">
        <v>92</v>
      </c>
      <c r="AP59" s="125" t="s">
        <v>92</v>
      </c>
      <c r="AQ59" s="125"/>
      <c r="AR59" s="125"/>
      <c r="AS59" s="125"/>
      <c r="AT59" s="125"/>
      <c r="AU59" s="125"/>
      <c r="AV59" s="125"/>
      <c r="AW59" s="125"/>
      <c r="AX59" s="125">
        <v>66</v>
      </c>
      <c r="AY59" s="125"/>
      <c r="AZ59" s="125"/>
      <c r="BA59" s="125"/>
      <c r="BB59" s="125"/>
      <c r="BC59" s="125"/>
      <c r="BD59" s="125">
        <f>AX59</f>
        <v>66</v>
      </c>
      <c r="BE59" s="125">
        <f>AX59</f>
        <v>66</v>
      </c>
      <c r="BF59" s="125" t="s">
        <v>92</v>
      </c>
      <c r="BG59" s="125" t="s">
        <v>92</v>
      </c>
      <c r="BH59" s="91"/>
      <c r="BI59" s="125"/>
      <c r="BJ59" s="125"/>
      <c r="BK59" s="125"/>
      <c r="BL59" s="125"/>
      <c r="BM59" s="125"/>
      <c r="BN59" s="125"/>
      <c r="BO59" s="125">
        <v>66</v>
      </c>
      <c r="BP59" s="125"/>
      <c r="BQ59" s="125"/>
      <c r="BR59" s="125"/>
      <c r="BS59" s="125"/>
      <c r="BT59" s="125"/>
      <c r="BU59" s="125">
        <v>66</v>
      </c>
      <c r="BV59" s="125">
        <v>66</v>
      </c>
      <c r="BW59" s="125" t="s">
        <v>92</v>
      </c>
      <c r="BX59" s="132" t="s">
        <v>92</v>
      </c>
      <c r="BY59" s="92" t="s">
        <v>126</v>
      </c>
      <c r="BZ59" s="93">
        <v>4</v>
      </c>
      <c r="CA59" s="93">
        <v>4</v>
      </c>
      <c r="CB59" s="93">
        <v>4</v>
      </c>
      <c r="CC59" s="94">
        <v>4</v>
      </c>
      <c r="CD59" s="194"/>
    </row>
    <row r="60" spans="1:82" s="19" customFormat="1" ht="42" customHeight="1" x14ac:dyDescent="0.2">
      <c r="A60" s="6"/>
      <c r="B60" s="181" t="s">
        <v>90</v>
      </c>
      <c r="C60" s="264" t="s">
        <v>9</v>
      </c>
      <c r="D60" s="266" t="s">
        <v>9</v>
      </c>
      <c r="E60" s="268" t="s">
        <v>103</v>
      </c>
      <c r="F60" s="256"/>
      <c r="G60" s="259"/>
      <c r="H60" s="262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J60" s="96"/>
      <c r="BK60" s="96"/>
      <c r="BL60" s="96"/>
      <c r="BM60" s="96"/>
      <c r="BN60" s="96"/>
      <c r="BO60" s="96"/>
      <c r="BP60" s="96"/>
      <c r="BQ60" s="96"/>
      <c r="BR60" s="96"/>
      <c r="BS60" s="96"/>
      <c r="BT60" s="96"/>
      <c r="BU60" s="96"/>
      <c r="BV60" s="96"/>
      <c r="BW60" s="96"/>
      <c r="BX60" s="97"/>
      <c r="BY60" s="92" t="s">
        <v>127</v>
      </c>
      <c r="BZ60" s="93" t="s">
        <v>104</v>
      </c>
      <c r="CA60" s="93" t="s">
        <v>104</v>
      </c>
      <c r="CB60" s="93" t="s">
        <v>104</v>
      </c>
      <c r="CC60" s="94" t="s">
        <v>104</v>
      </c>
      <c r="CD60" s="6"/>
    </row>
    <row r="61" spans="1:82" s="19" customFormat="1" ht="73.5" customHeight="1" x14ac:dyDescent="0.2">
      <c r="A61" s="6"/>
      <c r="B61" s="182"/>
      <c r="C61" s="265"/>
      <c r="D61" s="267"/>
      <c r="E61" s="269"/>
      <c r="F61" s="256"/>
      <c r="G61" s="259"/>
      <c r="H61" s="262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7"/>
      <c r="BY61" s="92" t="s">
        <v>128</v>
      </c>
      <c r="BZ61" s="93" t="s">
        <v>105</v>
      </c>
      <c r="CA61" s="93" t="s">
        <v>106</v>
      </c>
      <c r="CB61" s="93" t="s">
        <v>106</v>
      </c>
      <c r="CC61" s="94" t="s">
        <v>106</v>
      </c>
      <c r="CD61" s="6"/>
    </row>
    <row r="62" spans="1:82" s="19" customFormat="1" ht="59.25" customHeight="1" x14ac:dyDescent="0.2">
      <c r="A62" s="6"/>
      <c r="B62" s="98" t="s">
        <v>90</v>
      </c>
      <c r="C62" s="99" t="s">
        <v>9</v>
      </c>
      <c r="D62" s="86" t="s">
        <v>9</v>
      </c>
      <c r="E62" s="95" t="s">
        <v>107</v>
      </c>
      <c r="F62" s="256"/>
      <c r="G62" s="259"/>
      <c r="H62" s="262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6"/>
      <c r="AY62" s="96"/>
      <c r="AZ62" s="96"/>
      <c r="BA62" s="96"/>
      <c r="BB62" s="96"/>
      <c r="BC62" s="96"/>
      <c r="BD62" s="96"/>
      <c r="BE62" s="96"/>
      <c r="BF62" s="96"/>
      <c r="BG62" s="96"/>
      <c r="BH62" s="96"/>
      <c r="BI62" s="96"/>
      <c r="BJ62" s="96"/>
      <c r="BK62" s="96"/>
      <c r="BL62" s="96"/>
      <c r="BM62" s="96"/>
      <c r="BN62" s="96"/>
      <c r="BO62" s="96"/>
      <c r="BP62" s="96"/>
      <c r="BQ62" s="96"/>
      <c r="BR62" s="96"/>
      <c r="BS62" s="96"/>
      <c r="BT62" s="96"/>
      <c r="BU62" s="96"/>
      <c r="BV62" s="96"/>
      <c r="BW62" s="96"/>
      <c r="BX62" s="97"/>
      <c r="BY62" s="92" t="s">
        <v>129</v>
      </c>
      <c r="BZ62" s="93" t="s">
        <v>108</v>
      </c>
      <c r="CA62" s="93" t="s">
        <v>106</v>
      </c>
      <c r="CB62" s="93" t="s">
        <v>106</v>
      </c>
      <c r="CC62" s="94" t="s">
        <v>106</v>
      </c>
      <c r="CD62" s="6"/>
    </row>
    <row r="63" spans="1:82" s="19" customFormat="1" ht="117.75" customHeight="1" x14ac:dyDescent="0.2">
      <c r="A63" s="6"/>
      <c r="B63" s="71" t="s">
        <v>90</v>
      </c>
      <c r="C63" s="82" t="s">
        <v>9</v>
      </c>
      <c r="D63" s="86" t="s">
        <v>9</v>
      </c>
      <c r="E63" s="100" t="s">
        <v>109</v>
      </c>
      <c r="F63" s="256"/>
      <c r="G63" s="259"/>
      <c r="H63" s="262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6"/>
      <c r="AY63" s="96"/>
      <c r="AZ63" s="96"/>
      <c r="BA63" s="96"/>
      <c r="BB63" s="96"/>
      <c r="BC63" s="96"/>
      <c r="BD63" s="96"/>
      <c r="BE63" s="96"/>
      <c r="BF63" s="96"/>
      <c r="BG63" s="96"/>
      <c r="BH63" s="96"/>
      <c r="BI63" s="96"/>
      <c r="BJ63" s="96"/>
      <c r="BK63" s="96"/>
      <c r="BL63" s="96"/>
      <c r="BM63" s="96"/>
      <c r="BN63" s="96"/>
      <c r="BO63" s="96"/>
      <c r="BP63" s="96"/>
      <c r="BQ63" s="96"/>
      <c r="BR63" s="96"/>
      <c r="BS63" s="96"/>
      <c r="BT63" s="96"/>
      <c r="BU63" s="96"/>
      <c r="BV63" s="96"/>
      <c r="BW63" s="96"/>
      <c r="BX63" s="97"/>
      <c r="BY63" s="92"/>
      <c r="BZ63" s="100"/>
      <c r="CA63" s="100"/>
      <c r="CB63" s="100"/>
      <c r="CC63" s="101"/>
      <c r="CD63" s="6"/>
    </row>
    <row r="64" spans="1:82" s="19" customFormat="1" ht="79.5" customHeight="1" x14ac:dyDescent="0.2">
      <c r="A64" s="6"/>
      <c r="B64" s="71" t="s">
        <v>90</v>
      </c>
      <c r="C64" s="82" t="s">
        <v>9</v>
      </c>
      <c r="D64" s="102" t="s">
        <v>9</v>
      </c>
      <c r="E64" s="100" t="s">
        <v>110</v>
      </c>
      <c r="F64" s="257"/>
      <c r="G64" s="260"/>
      <c r="H64" s="263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6"/>
      <c r="AY64" s="96"/>
      <c r="AZ64" s="96"/>
      <c r="BA64" s="96"/>
      <c r="BB64" s="96"/>
      <c r="BC64" s="96"/>
      <c r="BD64" s="96"/>
      <c r="BE64" s="96"/>
      <c r="BF64" s="96"/>
      <c r="BG64" s="96"/>
      <c r="BH64" s="96"/>
      <c r="BI64" s="96"/>
      <c r="BJ64" s="96"/>
      <c r="BK64" s="96"/>
      <c r="BL64" s="96"/>
      <c r="BM64" s="96"/>
      <c r="BN64" s="96"/>
      <c r="BO64" s="96"/>
      <c r="BP64" s="96"/>
      <c r="BQ64" s="96"/>
      <c r="BR64" s="96"/>
      <c r="BS64" s="96"/>
      <c r="BT64" s="96"/>
      <c r="BU64" s="96"/>
      <c r="BV64" s="96"/>
      <c r="BW64" s="96"/>
      <c r="BX64" s="97"/>
      <c r="BY64" s="92"/>
      <c r="BZ64" s="100"/>
      <c r="CA64" s="100"/>
      <c r="CB64" s="100"/>
      <c r="CC64" s="101"/>
      <c r="CD64" s="6"/>
    </row>
    <row r="65" spans="1:82" s="19" customFormat="1" ht="16.5" customHeight="1" x14ac:dyDescent="0.2">
      <c r="A65" s="6"/>
      <c r="B65" s="71" t="s">
        <v>90</v>
      </c>
      <c r="C65" s="82" t="s">
        <v>9</v>
      </c>
      <c r="D65" s="183" t="s">
        <v>120</v>
      </c>
      <c r="E65" s="184"/>
      <c r="F65" s="184"/>
      <c r="G65" s="184"/>
      <c r="H65" s="185"/>
      <c r="I65" s="103"/>
      <c r="J65" s="103"/>
      <c r="K65" s="103"/>
      <c r="L65" s="103"/>
      <c r="M65" s="103"/>
      <c r="N65" s="103"/>
      <c r="O65" s="103"/>
      <c r="P65" s="103" t="str">
        <f>P59</f>
        <v>66,0</v>
      </c>
      <c r="Q65" s="103"/>
      <c r="R65" s="103"/>
      <c r="S65" s="103"/>
      <c r="T65" s="103"/>
      <c r="U65" s="103"/>
      <c r="V65" s="103" t="str">
        <f>V59</f>
        <v>66,0</v>
      </c>
      <c r="W65" s="103" t="str">
        <f>W59</f>
        <v>66,0</v>
      </c>
      <c r="X65" s="103" t="str">
        <f>X59</f>
        <v>0,0</v>
      </c>
      <c r="Y65" s="103" t="str">
        <f>Y59</f>
        <v>0,0</v>
      </c>
      <c r="Z65" s="103"/>
      <c r="AA65" s="103"/>
      <c r="AB65" s="103"/>
      <c r="AC65" s="103"/>
      <c r="AD65" s="103"/>
      <c r="AE65" s="103"/>
      <c r="AF65" s="103"/>
      <c r="AG65" s="103">
        <f>AG59</f>
        <v>82.8</v>
      </c>
      <c r="AH65" s="103"/>
      <c r="AI65" s="103"/>
      <c r="AJ65" s="103"/>
      <c r="AK65" s="103"/>
      <c r="AL65" s="103"/>
      <c r="AM65" s="103">
        <f>AM59</f>
        <v>82.8</v>
      </c>
      <c r="AN65" s="103">
        <f>AN59</f>
        <v>82.8</v>
      </c>
      <c r="AO65" s="103" t="str">
        <f>AO59</f>
        <v>0,0</v>
      </c>
      <c r="AP65" s="103" t="str">
        <f>AP59</f>
        <v>0,0</v>
      </c>
      <c r="AQ65" s="103"/>
      <c r="AR65" s="103"/>
      <c r="AS65" s="103"/>
      <c r="AT65" s="103"/>
      <c r="AU65" s="103"/>
      <c r="AV65" s="103"/>
      <c r="AW65" s="103"/>
      <c r="AX65" s="103">
        <f>AX59</f>
        <v>66</v>
      </c>
      <c r="AY65" s="103"/>
      <c r="AZ65" s="103"/>
      <c r="BA65" s="103"/>
      <c r="BB65" s="103"/>
      <c r="BC65" s="103"/>
      <c r="BD65" s="103">
        <f>BD59</f>
        <v>66</v>
      </c>
      <c r="BE65" s="103">
        <f>BE59</f>
        <v>66</v>
      </c>
      <c r="BF65" s="103" t="str">
        <f>BF59</f>
        <v>0,0</v>
      </c>
      <c r="BG65" s="103" t="str">
        <f>BG59</f>
        <v>0,0</v>
      </c>
      <c r="BH65" s="103"/>
      <c r="BI65" s="103"/>
      <c r="BJ65" s="103"/>
      <c r="BK65" s="103"/>
      <c r="BL65" s="103"/>
      <c r="BM65" s="103"/>
      <c r="BN65" s="103"/>
      <c r="BO65" s="103">
        <f>BO59</f>
        <v>66</v>
      </c>
      <c r="BP65" s="103"/>
      <c r="BQ65" s="103"/>
      <c r="BR65" s="103"/>
      <c r="BS65" s="103"/>
      <c r="BT65" s="103"/>
      <c r="BU65" s="103">
        <f>BU59</f>
        <v>66</v>
      </c>
      <c r="BV65" s="103">
        <f>BV59</f>
        <v>66</v>
      </c>
      <c r="BW65" s="103" t="str">
        <f>BW59</f>
        <v>0,0</v>
      </c>
      <c r="BX65" s="103" t="str">
        <f>BX59</f>
        <v>0,0</v>
      </c>
      <c r="BY65" s="104"/>
      <c r="BZ65" s="103"/>
      <c r="CA65" s="103"/>
      <c r="CB65" s="103"/>
      <c r="CC65" s="105"/>
      <c r="CD65" s="6"/>
    </row>
    <row r="66" spans="1:82" s="19" customFormat="1" ht="16.5" customHeight="1" x14ac:dyDescent="0.2">
      <c r="A66" s="6"/>
      <c r="B66" s="71" t="s">
        <v>90</v>
      </c>
      <c r="C66" s="82" t="s">
        <v>43</v>
      </c>
      <c r="D66" s="274" t="s">
        <v>111</v>
      </c>
      <c r="E66" s="275"/>
      <c r="F66" s="275"/>
      <c r="G66" s="275"/>
      <c r="H66" s="275"/>
      <c r="I66" s="275"/>
      <c r="J66" s="275"/>
      <c r="K66" s="275"/>
      <c r="L66" s="275"/>
      <c r="M66" s="275"/>
      <c r="N66" s="275"/>
      <c r="O66" s="275"/>
      <c r="P66" s="275"/>
      <c r="Q66" s="275"/>
      <c r="R66" s="275"/>
      <c r="S66" s="275"/>
      <c r="T66" s="275"/>
      <c r="U66" s="275"/>
      <c r="V66" s="275"/>
      <c r="W66" s="275"/>
      <c r="X66" s="275"/>
      <c r="Y66" s="275"/>
      <c r="Z66" s="275"/>
      <c r="AA66" s="275"/>
      <c r="AB66" s="275"/>
      <c r="AC66" s="275"/>
      <c r="AD66" s="275"/>
      <c r="AE66" s="275"/>
      <c r="AF66" s="275"/>
      <c r="AG66" s="275"/>
      <c r="AH66" s="275"/>
      <c r="AI66" s="275"/>
      <c r="AJ66" s="275"/>
      <c r="AK66" s="275"/>
      <c r="AL66" s="275"/>
      <c r="AM66" s="275"/>
      <c r="AN66" s="275"/>
      <c r="AO66" s="275"/>
      <c r="AP66" s="275"/>
      <c r="AQ66" s="275"/>
      <c r="AR66" s="275"/>
      <c r="AS66" s="275"/>
      <c r="AT66" s="275"/>
      <c r="AU66" s="275"/>
      <c r="AV66" s="275"/>
      <c r="AW66" s="275"/>
      <c r="AX66" s="275"/>
      <c r="AY66" s="275"/>
      <c r="AZ66" s="275"/>
      <c r="BA66" s="275"/>
      <c r="BB66" s="275"/>
      <c r="BC66" s="275"/>
      <c r="BD66" s="275"/>
      <c r="BE66" s="275"/>
      <c r="BF66" s="275"/>
      <c r="BG66" s="275"/>
      <c r="BH66" s="275"/>
      <c r="BI66" s="275"/>
      <c r="BJ66" s="275"/>
      <c r="BK66" s="275"/>
      <c r="BL66" s="275"/>
      <c r="BM66" s="275"/>
      <c r="BN66" s="275"/>
      <c r="BO66" s="275"/>
      <c r="BP66" s="275"/>
      <c r="BQ66" s="275"/>
      <c r="BR66" s="275"/>
      <c r="BS66" s="275"/>
      <c r="BT66" s="275"/>
      <c r="BU66" s="275"/>
      <c r="BV66" s="275"/>
      <c r="BW66" s="275"/>
      <c r="BX66" s="276"/>
      <c r="BY66" s="104"/>
      <c r="BZ66" s="103"/>
      <c r="CA66" s="103"/>
      <c r="CB66" s="103"/>
      <c r="CC66" s="105"/>
      <c r="CD66" s="6"/>
    </row>
    <row r="67" spans="1:82" s="19" customFormat="1" ht="50.25" customHeight="1" x14ac:dyDescent="0.2">
      <c r="A67" s="6"/>
      <c r="B67" s="71" t="s">
        <v>90</v>
      </c>
      <c r="C67" s="82" t="s">
        <v>43</v>
      </c>
      <c r="D67" s="106" t="s">
        <v>9</v>
      </c>
      <c r="E67" s="100" t="s">
        <v>112</v>
      </c>
      <c r="F67" s="107" t="s">
        <v>90</v>
      </c>
      <c r="G67" s="108" t="s">
        <v>18</v>
      </c>
      <c r="H67" s="107" t="s">
        <v>132</v>
      </c>
      <c r="I67" s="129"/>
      <c r="J67" s="129"/>
      <c r="K67" s="129"/>
      <c r="L67" s="130"/>
      <c r="M67" s="130">
        <v>76.8</v>
      </c>
      <c r="N67" s="130"/>
      <c r="O67" s="130"/>
      <c r="P67" s="130"/>
      <c r="Q67" s="130"/>
      <c r="R67" s="130"/>
      <c r="S67" s="130"/>
      <c r="T67" s="130"/>
      <c r="U67" s="130"/>
      <c r="V67" s="130">
        <v>76.8</v>
      </c>
      <c r="W67" s="130">
        <v>76.8</v>
      </c>
      <c r="X67" s="130">
        <v>0</v>
      </c>
      <c r="Y67" s="130">
        <v>0</v>
      </c>
      <c r="Z67" s="130"/>
      <c r="AA67" s="130"/>
      <c r="AB67" s="130"/>
      <c r="AC67" s="130"/>
      <c r="AD67" s="130">
        <v>76.7</v>
      </c>
      <c r="AE67" s="130"/>
      <c r="AF67" s="130"/>
      <c r="AG67" s="130"/>
      <c r="AH67" s="130"/>
      <c r="AI67" s="130"/>
      <c r="AJ67" s="130"/>
      <c r="AK67" s="130"/>
      <c r="AL67" s="130"/>
      <c r="AM67" s="130">
        <f>AD67</f>
        <v>76.7</v>
      </c>
      <c r="AN67" s="130">
        <f>AM67</f>
        <v>76.7</v>
      </c>
      <c r="AO67" s="130">
        <v>0</v>
      </c>
      <c r="AP67" s="130">
        <v>0</v>
      </c>
      <c r="AQ67" s="130"/>
      <c r="AR67" s="130"/>
      <c r="AS67" s="130"/>
      <c r="AT67" s="130"/>
      <c r="AU67" s="130">
        <v>77</v>
      </c>
      <c r="AV67" s="130"/>
      <c r="AW67" s="130"/>
      <c r="AX67" s="130"/>
      <c r="AY67" s="130"/>
      <c r="AZ67" s="130"/>
      <c r="BA67" s="130"/>
      <c r="BB67" s="130"/>
      <c r="BC67" s="130"/>
      <c r="BD67" s="130">
        <v>77</v>
      </c>
      <c r="BE67" s="130">
        <v>77</v>
      </c>
      <c r="BF67" s="130">
        <v>0</v>
      </c>
      <c r="BG67" s="130">
        <v>0</v>
      </c>
      <c r="BH67" s="130"/>
      <c r="BI67" s="130"/>
      <c r="BJ67" s="130"/>
      <c r="BK67" s="130"/>
      <c r="BL67" s="130">
        <v>77</v>
      </c>
      <c r="BM67" s="130"/>
      <c r="BN67" s="130"/>
      <c r="BO67" s="130"/>
      <c r="BP67" s="130"/>
      <c r="BQ67" s="130"/>
      <c r="BR67" s="130"/>
      <c r="BS67" s="130"/>
      <c r="BT67" s="130"/>
      <c r="BU67" s="130">
        <v>77</v>
      </c>
      <c r="BV67" s="130">
        <v>77</v>
      </c>
      <c r="BW67" s="130">
        <v>0</v>
      </c>
      <c r="BX67" s="131">
        <v>0</v>
      </c>
      <c r="BY67" s="92" t="s">
        <v>113</v>
      </c>
      <c r="BZ67" s="93">
        <v>700</v>
      </c>
      <c r="CA67" s="93">
        <v>700</v>
      </c>
      <c r="CB67" s="93">
        <v>700</v>
      </c>
      <c r="CC67" s="94">
        <v>700</v>
      </c>
      <c r="CD67" s="6"/>
    </row>
    <row r="68" spans="1:82" s="19" customFormat="1" ht="16.5" customHeight="1" x14ac:dyDescent="0.2">
      <c r="A68" s="6"/>
      <c r="B68" s="71" t="s">
        <v>90</v>
      </c>
      <c r="C68" s="82" t="s">
        <v>43</v>
      </c>
      <c r="D68" s="183" t="s">
        <v>120</v>
      </c>
      <c r="E68" s="184"/>
      <c r="F68" s="184"/>
      <c r="G68" s="184"/>
      <c r="H68" s="185"/>
      <c r="I68" s="103"/>
      <c r="J68" s="103"/>
      <c r="K68" s="103"/>
      <c r="L68" s="103"/>
      <c r="M68" s="103">
        <f>SUM(M67)</f>
        <v>76.8</v>
      </c>
      <c r="N68" s="103"/>
      <c r="O68" s="103"/>
      <c r="P68" s="103"/>
      <c r="Q68" s="103"/>
      <c r="R68" s="103"/>
      <c r="S68" s="103"/>
      <c r="T68" s="103"/>
      <c r="U68" s="103"/>
      <c r="V68" s="103">
        <f>SUM(V67)</f>
        <v>76.8</v>
      </c>
      <c r="W68" s="103">
        <f>SUM(W67)</f>
        <v>76.8</v>
      </c>
      <c r="X68" s="103">
        <f>SUM(X67)</f>
        <v>0</v>
      </c>
      <c r="Y68" s="103">
        <f>SUM(Y67)</f>
        <v>0</v>
      </c>
      <c r="Z68" s="103"/>
      <c r="AA68" s="103"/>
      <c r="AB68" s="103"/>
      <c r="AC68" s="103"/>
      <c r="AD68" s="103">
        <f>SUM(AD67)</f>
        <v>76.7</v>
      </c>
      <c r="AE68" s="103"/>
      <c r="AF68" s="103"/>
      <c r="AG68" s="103"/>
      <c r="AH68" s="103"/>
      <c r="AI68" s="103"/>
      <c r="AJ68" s="103"/>
      <c r="AK68" s="103"/>
      <c r="AL68" s="103"/>
      <c r="AM68" s="103">
        <f>SUM(AM67)</f>
        <v>76.7</v>
      </c>
      <c r="AN68" s="103">
        <f>SUM(AN67)</f>
        <v>76.7</v>
      </c>
      <c r="AO68" s="103">
        <f>SUM(AO67)</f>
        <v>0</v>
      </c>
      <c r="AP68" s="103">
        <f>SUM(AP67)</f>
        <v>0</v>
      </c>
      <c r="AQ68" s="103"/>
      <c r="AR68" s="103"/>
      <c r="AS68" s="103"/>
      <c r="AT68" s="103"/>
      <c r="AU68" s="103">
        <f>SUM(AU67)</f>
        <v>77</v>
      </c>
      <c r="AV68" s="103"/>
      <c r="AW68" s="103"/>
      <c r="AX68" s="103"/>
      <c r="AY68" s="103"/>
      <c r="AZ68" s="103"/>
      <c r="BA68" s="103"/>
      <c r="BB68" s="103"/>
      <c r="BC68" s="103"/>
      <c r="BD68" s="103">
        <f>SUM(BD67)</f>
        <v>77</v>
      </c>
      <c r="BE68" s="103">
        <f>SUM(BE67)</f>
        <v>77</v>
      </c>
      <c r="BF68" s="103">
        <f>SUM(BF67)</f>
        <v>0</v>
      </c>
      <c r="BG68" s="103">
        <f>SUM(BG67)</f>
        <v>0</v>
      </c>
      <c r="BH68" s="103"/>
      <c r="BI68" s="103"/>
      <c r="BJ68" s="103"/>
      <c r="BK68" s="103"/>
      <c r="BL68" s="103">
        <f>SUM(BL67)</f>
        <v>77</v>
      </c>
      <c r="BM68" s="103"/>
      <c r="BN68" s="103"/>
      <c r="BO68" s="103"/>
      <c r="BP68" s="103"/>
      <c r="BQ68" s="103"/>
      <c r="BR68" s="103"/>
      <c r="BS68" s="103"/>
      <c r="BT68" s="103"/>
      <c r="BU68" s="103">
        <f>SUM(BU67)</f>
        <v>77</v>
      </c>
      <c r="BV68" s="103">
        <f>SUM(BV67)</f>
        <v>77</v>
      </c>
      <c r="BW68" s="103">
        <f>SUM(BW67)</f>
        <v>0</v>
      </c>
      <c r="BX68" s="103">
        <f>SUM(BX67)</f>
        <v>0</v>
      </c>
      <c r="BY68" s="104"/>
      <c r="BZ68" s="103"/>
      <c r="CA68" s="103"/>
      <c r="CB68" s="103"/>
      <c r="CC68" s="105"/>
      <c r="CD68" s="6"/>
    </row>
    <row r="69" spans="1:82" s="19" customFormat="1" ht="16.5" customHeight="1" x14ac:dyDescent="0.2">
      <c r="A69" s="6"/>
      <c r="B69" s="98" t="s">
        <v>90</v>
      </c>
      <c r="C69" s="270" t="s">
        <v>121</v>
      </c>
      <c r="D69" s="271"/>
      <c r="E69" s="271"/>
      <c r="F69" s="271"/>
      <c r="G69" s="271"/>
      <c r="H69" s="272"/>
      <c r="I69" s="109"/>
      <c r="J69" s="109"/>
      <c r="K69" s="109"/>
      <c r="L69" s="109"/>
      <c r="M69" s="109">
        <f>M65+M68</f>
        <v>76.8</v>
      </c>
      <c r="N69" s="109"/>
      <c r="O69" s="109"/>
      <c r="P69" s="109">
        <f>P65+P68</f>
        <v>66</v>
      </c>
      <c r="Q69" s="109"/>
      <c r="R69" s="109"/>
      <c r="S69" s="109"/>
      <c r="T69" s="109"/>
      <c r="U69" s="109"/>
      <c r="V69" s="109">
        <f>V65+V68</f>
        <v>142.80000000000001</v>
      </c>
      <c r="W69" s="109">
        <f>W65+W68</f>
        <v>142.80000000000001</v>
      </c>
      <c r="X69" s="109">
        <f>X65+X68</f>
        <v>0</v>
      </c>
      <c r="Y69" s="109">
        <f>Y65+Y68</f>
        <v>0</v>
      </c>
      <c r="Z69" s="109"/>
      <c r="AA69" s="109"/>
      <c r="AB69" s="109"/>
      <c r="AC69" s="109"/>
      <c r="AD69" s="109">
        <f>AD65+AD68</f>
        <v>76.7</v>
      </c>
      <c r="AE69" s="109"/>
      <c r="AF69" s="109"/>
      <c r="AG69" s="109">
        <f>AG65+AG68</f>
        <v>82.8</v>
      </c>
      <c r="AH69" s="109"/>
      <c r="AI69" s="109"/>
      <c r="AJ69" s="109"/>
      <c r="AK69" s="109"/>
      <c r="AL69" s="109"/>
      <c r="AM69" s="109">
        <f>AM65+AM68</f>
        <v>159.5</v>
      </c>
      <c r="AN69" s="109">
        <f>AN65+AN68</f>
        <v>159.5</v>
      </c>
      <c r="AO69" s="109">
        <f>AO65+AO68</f>
        <v>0</v>
      </c>
      <c r="AP69" s="109">
        <f>AP65+AP68</f>
        <v>0</v>
      </c>
      <c r="AQ69" s="109"/>
      <c r="AR69" s="109"/>
      <c r="AS69" s="109"/>
      <c r="AT69" s="109"/>
      <c r="AU69" s="109">
        <f>AU65+AU68</f>
        <v>77</v>
      </c>
      <c r="AV69" s="109"/>
      <c r="AW69" s="109"/>
      <c r="AX69" s="109">
        <f>AX65+AX68</f>
        <v>66</v>
      </c>
      <c r="AY69" s="109"/>
      <c r="AZ69" s="109"/>
      <c r="BA69" s="109"/>
      <c r="BB69" s="109"/>
      <c r="BC69" s="109"/>
      <c r="BD69" s="109">
        <f>BD65+BD68</f>
        <v>143</v>
      </c>
      <c r="BE69" s="109">
        <f>BE65+BE68</f>
        <v>143</v>
      </c>
      <c r="BF69" s="109">
        <f>BF65+BF68</f>
        <v>0</v>
      </c>
      <c r="BG69" s="109">
        <f>BG65+BG68</f>
        <v>0</v>
      </c>
      <c r="BH69" s="109"/>
      <c r="BI69" s="109"/>
      <c r="BJ69" s="109"/>
      <c r="BK69" s="109"/>
      <c r="BL69" s="109">
        <f>BL65+BL68</f>
        <v>77</v>
      </c>
      <c r="BM69" s="109"/>
      <c r="BN69" s="109"/>
      <c r="BO69" s="109">
        <f>BO65+BO68</f>
        <v>66</v>
      </c>
      <c r="BP69" s="109"/>
      <c r="BQ69" s="109"/>
      <c r="BR69" s="109"/>
      <c r="BS69" s="109"/>
      <c r="BT69" s="109"/>
      <c r="BU69" s="109">
        <f>BU65+BU68</f>
        <v>143</v>
      </c>
      <c r="BV69" s="109">
        <f>BV65+BV68</f>
        <v>143</v>
      </c>
      <c r="BW69" s="109">
        <f>BW65+BW68</f>
        <v>0</v>
      </c>
      <c r="BX69" s="109">
        <f>BX65+BX68</f>
        <v>0</v>
      </c>
      <c r="BY69" s="110"/>
      <c r="BZ69" s="109"/>
      <c r="CA69" s="109"/>
      <c r="CB69" s="109"/>
      <c r="CC69" s="111"/>
      <c r="CD69" s="6"/>
    </row>
    <row r="70" spans="1:82" s="19" customFormat="1" ht="16.5" customHeight="1" x14ac:dyDescent="0.2">
      <c r="A70" s="6"/>
      <c r="B70" s="98" t="s">
        <v>114</v>
      </c>
      <c r="C70" s="249" t="s">
        <v>115</v>
      </c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0"/>
      <c r="S70" s="250"/>
      <c r="T70" s="250"/>
      <c r="U70" s="250"/>
      <c r="V70" s="250"/>
      <c r="W70" s="250"/>
      <c r="X70" s="250"/>
      <c r="Y70" s="250"/>
      <c r="Z70" s="250"/>
      <c r="AA70" s="250"/>
      <c r="AB70" s="250"/>
      <c r="AC70" s="250"/>
      <c r="AD70" s="250"/>
      <c r="AE70" s="250"/>
      <c r="AF70" s="250"/>
      <c r="AG70" s="250"/>
      <c r="AH70" s="250"/>
      <c r="AI70" s="250"/>
      <c r="AJ70" s="250"/>
      <c r="AK70" s="250"/>
      <c r="AL70" s="250"/>
      <c r="AM70" s="250"/>
      <c r="AN70" s="250"/>
      <c r="AO70" s="250"/>
      <c r="AP70" s="250"/>
      <c r="AQ70" s="250"/>
      <c r="AR70" s="250"/>
      <c r="AS70" s="250"/>
      <c r="AT70" s="250"/>
      <c r="AU70" s="250"/>
      <c r="AV70" s="250"/>
      <c r="AW70" s="250"/>
      <c r="AX70" s="250"/>
      <c r="AY70" s="250"/>
      <c r="AZ70" s="250"/>
      <c r="BA70" s="250"/>
      <c r="BB70" s="250"/>
      <c r="BC70" s="250"/>
      <c r="BD70" s="250"/>
      <c r="BE70" s="250"/>
      <c r="BF70" s="250"/>
      <c r="BG70" s="250"/>
      <c r="BH70" s="250"/>
      <c r="BI70" s="250"/>
      <c r="BJ70" s="250"/>
      <c r="BK70" s="250"/>
      <c r="BL70" s="250"/>
      <c r="BM70" s="250"/>
      <c r="BN70" s="250"/>
      <c r="BO70" s="250"/>
      <c r="BP70" s="250"/>
      <c r="BQ70" s="250"/>
      <c r="BR70" s="250"/>
      <c r="BS70" s="250"/>
      <c r="BT70" s="250"/>
      <c r="BU70" s="250"/>
      <c r="BV70" s="250"/>
      <c r="BW70" s="250"/>
      <c r="BX70" s="251"/>
      <c r="BY70" s="110"/>
      <c r="BZ70" s="109"/>
      <c r="CA70" s="109"/>
      <c r="CB70" s="109"/>
      <c r="CC70" s="111"/>
      <c r="CD70" s="6"/>
    </row>
    <row r="71" spans="1:82" s="19" customFormat="1" ht="16.5" customHeight="1" x14ac:dyDescent="0.2">
      <c r="A71" s="6"/>
      <c r="B71" s="71" t="s">
        <v>114</v>
      </c>
      <c r="C71" s="82" t="s">
        <v>9</v>
      </c>
      <c r="D71" s="274" t="s">
        <v>116</v>
      </c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  <c r="Q71" s="275"/>
      <c r="R71" s="275"/>
      <c r="S71" s="275"/>
      <c r="T71" s="275"/>
      <c r="U71" s="275"/>
      <c r="V71" s="275"/>
      <c r="W71" s="275"/>
      <c r="X71" s="275"/>
      <c r="Y71" s="275"/>
      <c r="Z71" s="275"/>
      <c r="AA71" s="275"/>
      <c r="AB71" s="275"/>
      <c r="AC71" s="275"/>
      <c r="AD71" s="275"/>
      <c r="AE71" s="275"/>
      <c r="AF71" s="275"/>
      <c r="AG71" s="275"/>
      <c r="AH71" s="275"/>
      <c r="AI71" s="275"/>
      <c r="AJ71" s="275"/>
      <c r="AK71" s="275"/>
      <c r="AL71" s="275"/>
      <c r="AM71" s="275"/>
      <c r="AN71" s="275"/>
      <c r="AO71" s="275"/>
      <c r="AP71" s="275"/>
      <c r="AQ71" s="275"/>
      <c r="AR71" s="275"/>
      <c r="AS71" s="275"/>
      <c r="AT71" s="275"/>
      <c r="AU71" s="275"/>
      <c r="AV71" s="275"/>
      <c r="AW71" s="275"/>
      <c r="AX71" s="275"/>
      <c r="AY71" s="275"/>
      <c r="AZ71" s="275"/>
      <c r="BA71" s="275"/>
      <c r="BB71" s="275"/>
      <c r="BC71" s="275"/>
      <c r="BD71" s="275"/>
      <c r="BE71" s="275"/>
      <c r="BF71" s="275"/>
      <c r="BG71" s="275"/>
      <c r="BH71" s="275"/>
      <c r="BI71" s="275"/>
      <c r="BJ71" s="275"/>
      <c r="BK71" s="275"/>
      <c r="BL71" s="275"/>
      <c r="BM71" s="275"/>
      <c r="BN71" s="275"/>
      <c r="BO71" s="275"/>
      <c r="BP71" s="275"/>
      <c r="BQ71" s="275"/>
      <c r="BR71" s="275"/>
      <c r="BS71" s="275"/>
      <c r="BT71" s="275"/>
      <c r="BU71" s="275"/>
      <c r="BV71" s="275"/>
      <c r="BW71" s="275"/>
      <c r="BX71" s="276"/>
      <c r="BY71" s="104"/>
      <c r="BZ71" s="103"/>
      <c r="CA71" s="103"/>
      <c r="CB71" s="103"/>
      <c r="CC71" s="105"/>
      <c r="CD71" s="6"/>
    </row>
    <row r="72" spans="1:82" s="19" customFormat="1" ht="57" customHeight="1" x14ac:dyDescent="0.2">
      <c r="A72" s="6"/>
      <c r="B72" s="71" t="s">
        <v>114</v>
      </c>
      <c r="C72" s="82" t="s">
        <v>9</v>
      </c>
      <c r="D72" s="106" t="s">
        <v>9</v>
      </c>
      <c r="E72" s="100" t="s">
        <v>130</v>
      </c>
      <c r="F72" s="107" t="s">
        <v>90</v>
      </c>
      <c r="G72" s="108" t="s">
        <v>117</v>
      </c>
      <c r="H72" s="107" t="s">
        <v>132</v>
      </c>
      <c r="I72" s="126"/>
      <c r="J72" s="133"/>
      <c r="K72" s="133"/>
      <c r="L72" s="133"/>
      <c r="M72" s="133">
        <v>12.1</v>
      </c>
      <c r="N72" s="133"/>
      <c r="O72" s="133"/>
      <c r="P72" s="133"/>
      <c r="Q72" s="133"/>
      <c r="R72" s="133"/>
      <c r="S72" s="133"/>
      <c r="T72" s="133"/>
      <c r="U72" s="133"/>
      <c r="V72" s="133">
        <f>M72</f>
        <v>12.1</v>
      </c>
      <c r="W72" s="133">
        <f>V72</f>
        <v>12.1</v>
      </c>
      <c r="X72" s="133">
        <v>8</v>
      </c>
      <c r="Y72" s="133">
        <v>0</v>
      </c>
      <c r="Z72" s="133"/>
      <c r="AA72" s="133"/>
      <c r="AB72" s="133"/>
      <c r="AC72" s="133"/>
      <c r="AD72" s="134">
        <v>9</v>
      </c>
      <c r="AE72" s="134"/>
      <c r="AF72" s="134"/>
      <c r="AG72" s="134"/>
      <c r="AH72" s="134"/>
      <c r="AI72" s="134"/>
      <c r="AJ72" s="134"/>
      <c r="AK72" s="134"/>
      <c r="AL72" s="134"/>
      <c r="AM72" s="134">
        <f>AD72</f>
        <v>9</v>
      </c>
      <c r="AN72" s="134">
        <f>AD72</f>
        <v>9</v>
      </c>
      <c r="AO72" s="134">
        <v>5.6</v>
      </c>
      <c r="AP72" s="134" t="s">
        <v>92</v>
      </c>
      <c r="AQ72" s="135"/>
      <c r="AR72" s="135"/>
      <c r="AS72" s="135"/>
      <c r="AT72" s="135"/>
      <c r="AU72" s="135" t="s">
        <v>118</v>
      </c>
      <c r="AV72" s="135"/>
      <c r="AW72" s="135"/>
      <c r="AX72" s="135"/>
      <c r="AY72" s="135"/>
      <c r="AZ72" s="135"/>
      <c r="BA72" s="135"/>
      <c r="BB72" s="135"/>
      <c r="BC72" s="135"/>
      <c r="BD72" s="135" t="s">
        <v>118</v>
      </c>
      <c r="BE72" s="135" t="s">
        <v>118</v>
      </c>
      <c r="BF72" s="135" t="s">
        <v>119</v>
      </c>
      <c r="BG72" s="135" t="s">
        <v>92</v>
      </c>
      <c r="BH72" s="135"/>
      <c r="BI72" s="135"/>
      <c r="BJ72" s="135"/>
      <c r="BK72" s="135"/>
      <c r="BL72" s="135" t="s">
        <v>118</v>
      </c>
      <c r="BM72" s="135"/>
      <c r="BN72" s="135"/>
      <c r="BO72" s="135"/>
      <c r="BP72" s="135"/>
      <c r="BQ72" s="135"/>
      <c r="BR72" s="135"/>
      <c r="BS72" s="135"/>
      <c r="BT72" s="135"/>
      <c r="BU72" s="135" t="s">
        <v>118</v>
      </c>
      <c r="BV72" s="135" t="s">
        <v>118</v>
      </c>
      <c r="BW72" s="135" t="s">
        <v>119</v>
      </c>
      <c r="BX72" s="136" t="s">
        <v>92</v>
      </c>
      <c r="BY72" s="92" t="s">
        <v>125</v>
      </c>
      <c r="BZ72" s="93">
        <v>1</v>
      </c>
      <c r="CA72" s="93">
        <v>1</v>
      </c>
      <c r="CB72" s="93">
        <v>1</v>
      </c>
      <c r="CC72" s="94">
        <v>1</v>
      </c>
      <c r="CD72" s="6"/>
    </row>
    <row r="73" spans="1:82" s="19" customFormat="1" ht="16.5" customHeight="1" x14ac:dyDescent="0.2">
      <c r="A73" s="6"/>
      <c r="B73" s="71" t="s">
        <v>114</v>
      </c>
      <c r="C73" s="82" t="s">
        <v>9</v>
      </c>
      <c r="D73" s="183" t="s">
        <v>120</v>
      </c>
      <c r="E73" s="184"/>
      <c r="F73" s="184"/>
      <c r="G73" s="184"/>
      <c r="H73" s="185"/>
      <c r="I73" s="127"/>
      <c r="J73" s="127"/>
      <c r="K73" s="127"/>
      <c r="L73" s="127"/>
      <c r="M73" s="127">
        <f>M72</f>
        <v>12.1</v>
      </c>
      <c r="N73" s="127"/>
      <c r="O73" s="127"/>
      <c r="P73" s="127"/>
      <c r="Q73" s="127"/>
      <c r="R73" s="127"/>
      <c r="S73" s="127"/>
      <c r="T73" s="127"/>
      <c r="U73" s="127"/>
      <c r="V73" s="127">
        <f t="shared" ref="V73:Y74" si="2">V72</f>
        <v>12.1</v>
      </c>
      <c r="W73" s="127">
        <f t="shared" si="2"/>
        <v>12.1</v>
      </c>
      <c r="X73" s="127">
        <f t="shared" si="2"/>
        <v>8</v>
      </c>
      <c r="Y73" s="127">
        <f t="shared" si="2"/>
        <v>0</v>
      </c>
      <c r="Z73" s="127"/>
      <c r="AA73" s="127"/>
      <c r="AB73" s="127"/>
      <c r="AC73" s="127"/>
      <c r="AD73" s="127">
        <f>AD72</f>
        <v>9</v>
      </c>
      <c r="AE73" s="127"/>
      <c r="AF73" s="127"/>
      <c r="AG73" s="127"/>
      <c r="AH73" s="127"/>
      <c r="AI73" s="127"/>
      <c r="AJ73" s="127"/>
      <c r="AK73" s="127"/>
      <c r="AL73" s="127"/>
      <c r="AM73" s="127">
        <f t="shared" ref="AM73:AP74" si="3">AM72</f>
        <v>9</v>
      </c>
      <c r="AN73" s="127">
        <f t="shared" si="3"/>
        <v>9</v>
      </c>
      <c r="AO73" s="127">
        <f t="shared" si="3"/>
        <v>5.6</v>
      </c>
      <c r="AP73" s="127" t="str">
        <f t="shared" si="3"/>
        <v>0,0</v>
      </c>
      <c r="AQ73" s="127"/>
      <c r="AR73" s="127"/>
      <c r="AS73" s="127"/>
      <c r="AT73" s="127"/>
      <c r="AU73" s="127" t="str">
        <f>AU72</f>
        <v>11,3</v>
      </c>
      <c r="AV73" s="127"/>
      <c r="AW73" s="127"/>
      <c r="AX73" s="127"/>
      <c r="AY73" s="127"/>
      <c r="AZ73" s="127"/>
      <c r="BA73" s="127"/>
      <c r="BB73" s="127"/>
      <c r="BC73" s="127"/>
      <c r="BD73" s="127" t="str">
        <f t="shared" ref="BD73:BG74" si="4">BD72</f>
        <v>11,3</v>
      </c>
      <c r="BE73" s="127" t="str">
        <f t="shared" si="4"/>
        <v>11,3</v>
      </c>
      <c r="BF73" s="127" t="str">
        <f t="shared" si="4"/>
        <v>7,5</v>
      </c>
      <c r="BG73" s="127" t="str">
        <f t="shared" si="4"/>
        <v>0,0</v>
      </c>
      <c r="BH73" s="127"/>
      <c r="BI73" s="127"/>
      <c r="BJ73" s="127"/>
      <c r="BK73" s="127"/>
      <c r="BL73" s="127" t="str">
        <f>BL72</f>
        <v>11,3</v>
      </c>
      <c r="BM73" s="127"/>
      <c r="BN73" s="127"/>
      <c r="BO73" s="127"/>
      <c r="BP73" s="127"/>
      <c r="BQ73" s="127"/>
      <c r="BR73" s="127"/>
      <c r="BS73" s="127"/>
      <c r="BT73" s="127"/>
      <c r="BU73" s="127" t="str">
        <f t="shared" ref="BU73:BX74" si="5">BU72</f>
        <v>11,3</v>
      </c>
      <c r="BV73" s="127" t="str">
        <f t="shared" si="5"/>
        <v>11,3</v>
      </c>
      <c r="BW73" s="127" t="str">
        <f t="shared" si="5"/>
        <v>7,5</v>
      </c>
      <c r="BX73" s="127" t="str">
        <f t="shared" si="5"/>
        <v>0,0</v>
      </c>
      <c r="BY73" s="104"/>
      <c r="BZ73" s="103"/>
      <c r="CA73" s="103"/>
      <c r="CB73" s="103"/>
      <c r="CC73" s="105"/>
      <c r="CD73" s="6"/>
    </row>
    <row r="74" spans="1:82" s="19" customFormat="1" ht="16.5" customHeight="1" x14ac:dyDescent="0.2">
      <c r="A74" s="6"/>
      <c r="B74" s="98" t="s">
        <v>114</v>
      </c>
      <c r="C74" s="270" t="s">
        <v>121</v>
      </c>
      <c r="D74" s="271"/>
      <c r="E74" s="271"/>
      <c r="F74" s="271"/>
      <c r="G74" s="271"/>
      <c r="H74" s="272"/>
      <c r="I74" s="128"/>
      <c r="J74" s="128"/>
      <c r="K74" s="128"/>
      <c r="L74" s="128"/>
      <c r="M74" s="128">
        <f>M73</f>
        <v>12.1</v>
      </c>
      <c r="N74" s="128"/>
      <c r="O74" s="128"/>
      <c r="P74" s="128"/>
      <c r="Q74" s="128"/>
      <c r="R74" s="128"/>
      <c r="S74" s="128"/>
      <c r="T74" s="128"/>
      <c r="U74" s="128"/>
      <c r="V74" s="128">
        <f t="shared" si="2"/>
        <v>12.1</v>
      </c>
      <c r="W74" s="128">
        <f t="shared" si="2"/>
        <v>12.1</v>
      </c>
      <c r="X74" s="128">
        <f t="shared" si="2"/>
        <v>8</v>
      </c>
      <c r="Y74" s="128">
        <f t="shared" si="2"/>
        <v>0</v>
      </c>
      <c r="Z74" s="128"/>
      <c r="AA74" s="128"/>
      <c r="AB74" s="128"/>
      <c r="AC74" s="128"/>
      <c r="AD74" s="128">
        <f>AD73</f>
        <v>9</v>
      </c>
      <c r="AE74" s="128"/>
      <c r="AF74" s="128"/>
      <c r="AG74" s="128"/>
      <c r="AH74" s="128"/>
      <c r="AI74" s="128"/>
      <c r="AJ74" s="128"/>
      <c r="AK74" s="128"/>
      <c r="AL74" s="128"/>
      <c r="AM74" s="128">
        <f t="shared" si="3"/>
        <v>9</v>
      </c>
      <c r="AN74" s="128">
        <f t="shared" si="3"/>
        <v>9</v>
      </c>
      <c r="AO74" s="128">
        <f t="shared" si="3"/>
        <v>5.6</v>
      </c>
      <c r="AP74" s="128" t="str">
        <f t="shared" si="3"/>
        <v>0,0</v>
      </c>
      <c r="AQ74" s="128"/>
      <c r="AR74" s="128"/>
      <c r="AS74" s="128"/>
      <c r="AT74" s="128"/>
      <c r="AU74" s="128" t="str">
        <f>AU73</f>
        <v>11,3</v>
      </c>
      <c r="AV74" s="128"/>
      <c r="AW74" s="128"/>
      <c r="AX74" s="128"/>
      <c r="AY74" s="128"/>
      <c r="AZ74" s="128"/>
      <c r="BA74" s="128"/>
      <c r="BB74" s="128"/>
      <c r="BC74" s="128"/>
      <c r="BD74" s="128" t="str">
        <f t="shared" si="4"/>
        <v>11,3</v>
      </c>
      <c r="BE74" s="128" t="str">
        <f t="shared" si="4"/>
        <v>11,3</v>
      </c>
      <c r="BF74" s="128" t="str">
        <f t="shared" si="4"/>
        <v>7,5</v>
      </c>
      <c r="BG74" s="128" t="str">
        <f t="shared" si="4"/>
        <v>0,0</v>
      </c>
      <c r="BH74" s="128"/>
      <c r="BI74" s="128"/>
      <c r="BJ74" s="128"/>
      <c r="BK74" s="128"/>
      <c r="BL74" s="128" t="str">
        <f>BL73</f>
        <v>11,3</v>
      </c>
      <c r="BM74" s="128"/>
      <c r="BN74" s="128"/>
      <c r="BO74" s="128"/>
      <c r="BP74" s="128"/>
      <c r="BQ74" s="128"/>
      <c r="BR74" s="128"/>
      <c r="BS74" s="128"/>
      <c r="BT74" s="128"/>
      <c r="BU74" s="128" t="str">
        <f t="shared" si="5"/>
        <v>11,3</v>
      </c>
      <c r="BV74" s="128" t="str">
        <f t="shared" si="5"/>
        <v>11,3</v>
      </c>
      <c r="BW74" s="128" t="str">
        <f t="shared" si="5"/>
        <v>7,5</v>
      </c>
      <c r="BX74" s="128" t="str">
        <f t="shared" si="5"/>
        <v>0,0</v>
      </c>
      <c r="BY74" s="110"/>
      <c r="BZ74" s="109"/>
      <c r="CA74" s="109"/>
      <c r="CB74" s="109"/>
      <c r="CC74" s="111"/>
      <c r="CD74" s="6"/>
    </row>
    <row r="75" spans="1:82" ht="17.25" customHeight="1" thickBot="1" x14ac:dyDescent="0.25">
      <c r="B75" s="34" t="s">
        <v>60</v>
      </c>
      <c r="C75" s="273" t="s">
        <v>123</v>
      </c>
      <c r="D75" s="273"/>
      <c r="E75" s="273"/>
      <c r="F75" s="273"/>
      <c r="G75" s="273"/>
      <c r="H75" s="273"/>
      <c r="I75" s="35"/>
      <c r="J75" s="35"/>
      <c r="K75" s="35"/>
      <c r="L75" s="35"/>
      <c r="M75" s="35">
        <f t="shared" ref="M75:BU75" si="6">M31+M42+M48+M56+M69+M74</f>
        <v>940.4</v>
      </c>
      <c r="N75" s="35">
        <f t="shared" si="6"/>
        <v>392</v>
      </c>
      <c r="O75" s="35"/>
      <c r="P75" s="35">
        <f t="shared" si="6"/>
        <v>66</v>
      </c>
      <c r="Q75" s="35">
        <f t="shared" si="6"/>
        <v>1.4</v>
      </c>
      <c r="R75" s="35"/>
      <c r="S75" s="35"/>
      <c r="T75" s="35"/>
      <c r="U75" s="35"/>
      <c r="V75" s="35">
        <f t="shared" si="6"/>
        <v>1399.8</v>
      </c>
      <c r="W75" s="35">
        <f t="shared" si="6"/>
        <v>1399.8</v>
      </c>
      <c r="X75" s="35">
        <f t="shared" si="6"/>
        <v>152.5</v>
      </c>
      <c r="Y75" s="35">
        <f t="shared" si="6"/>
        <v>0</v>
      </c>
      <c r="Z75" s="35"/>
      <c r="AA75" s="35"/>
      <c r="AB75" s="35"/>
      <c r="AC75" s="35"/>
      <c r="AD75" s="35">
        <f t="shared" si="6"/>
        <v>769.80000000000007</v>
      </c>
      <c r="AE75" s="35">
        <f t="shared" si="6"/>
        <v>397.29999999999995</v>
      </c>
      <c r="AF75" s="35"/>
      <c r="AG75" s="35">
        <f t="shared" si="6"/>
        <v>82.8</v>
      </c>
      <c r="AH75" s="35">
        <f t="shared" si="6"/>
        <v>1.2</v>
      </c>
      <c r="AI75" s="35"/>
      <c r="AJ75" s="35"/>
      <c r="AK75" s="35"/>
      <c r="AL75" s="35"/>
      <c r="AM75" s="35">
        <f t="shared" si="6"/>
        <v>1251.0999999999999</v>
      </c>
      <c r="AN75" s="35">
        <f t="shared" si="6"/>
        <v>1251.0999999999999</v>
      </c>
      <c r="AO75" s="35">
        <f t="shared" si="6"/>
        <v>150.9</v>
      </c>
      <c r="AP75" s="35">
        <f t="shared" si="6"/>
        <v>0</v>
      </c>
      <c r="AQ75" s="35"/>
      <c r="AR75" s="35"/>
      <c r="AS75" s="35"/>
      <c r="AT75" s="35"/>
      <c r="AU75" s="35">
        <f t="shared" si="6"/>
        <v>726.19999999999993</v>
      </c>
      <c r="AV75" s="35">
        <f t="shared" si="6"/>
        <v>397.4</v>
      </c>
      <c r="AW75" s="35"/>
      <c r="AX75" s="35">
        <f t="shared" si="6"/>
        <v>66</v>
      </c>
      <c r="AY75" s="35">
        <f t="shared" si="6"/>
        <v>1.2</v>
      </c>
      <c r="AZ75" s="35"/>
      <c r="BA75" s="35"/>
      <c r="BB75" s="35"/>
      <c r="BC75" s="35"/>
      <c r="BD75" s="35">
        <f t="shared" si="6"/>
        <v>1190.8</v>
      </c>
      <c r="BE75" s="35">
        <f t="shared" si="6"/>
        <v>1190.8</v>
      </c>
      <c r="BF75" s="35">
        <f t="shared" si="6"/>
        <v>154.29999999999998</v>
      </c>
      <c r="BG75" s="35">
        <f t="shared" si="6"/>
        <v>0</v>
      </c>
      <c r="BH75" s="35"/>
      <c r="BI75" s="35"/>
      <c r="BJ75" s="35"/>
      <c r="BK75" s="35"/>
      <c r="BL75" s="35">
        <f t="shared" si="6"/>
        <v>726.19999999999993</v>
      </c>
      <c r="BM75" s="35">
        <f t="shared" si="6"/>
        <v>397.4</v>
      </c>
      <c r="BN75" s="35"/>
      <c r="BO75" s="35">
        <f t="shared" si="6"/>
        <v>66</v>
      </c>
      <c r="BP75" s="35">
        <f t="shared" si="6"/>
        <v>1.2</v>
      </c>
      <c r="BQ75" s="35"/>
      <c r="BR75" s="35"/>
      <c r="BS75" s="35"/>
      <c r="BT75" s="35"/>
      <c r="BU75" s="35">
        <f t="shared" si="6"/>
        <v>1190.8</v>
      </c>
      <c r="BV75" s="35">
        <f>BV31+BV42+BV48+BV56+BV69+BV74</f>
        <v>1190.8</v>
      </c>
      <c r="BW75" s="35">
        <f>BW31+BW42+BW48+BW56+BW69+BW74</f>
        <v>154.29999999999998</v>
      </c>
      <c r="BX75" s="35">
        <f>BX31+BX42+BX48+BX56+BX69+BX74</f>
        <v>0</v>
      </c>
      <c r="BY75" s="44"/>
      <c r="BZ75" s="35"/>
      <c r="CA75" s="35"/>
      <c r="CB75" s="35"/>
      <c r="CC75" s="112"/>
    </row>
    <row r="77" spans="1:82" x14ac:dyDescent="0.2">
      <c r="G77" s="7"/>
      <c r="H77" s="7"/>
    </row>
    <row r="78" spans="1:82" x14ac:dyDescent="0.2">
      <c r="G78" s="7"/>
      <c r="H78" s="7"/>
    </row>
  </sheetData>
  <sheetProtection selectLockedCells="1" selectUnlockedCells="1"/>
  <mergeCells count="130">
    <mergeCell ref="C74:H74"/>
    <mergeCell ref="C75:H75"/>
    <mergeCell ref="D66:BX66"/>
    <mergeCell ref="D68:H68"/>
    <mergeCell ref="C69:H69"/>
    <mergeCell ref="C70:BX70"/>
    <mergeCell ref="D71:BX71"/>
    <mergeCell ref="D73:H73"/>
    <mergeCell ref="CB53:CB54"/>
    <mergeCell ref="CC53:CC54"/>
    <mergeCell ref="D55:H55"/>
    <mergeCell ref="C56:H56"/>
    <mergeCell ref="G51:G54"/>
    <mergeCell ref="H51:H54"/>
    <mergeCell ref="C57:BX57"/>
    <mergeCell ref="D58:BX58"/>
    <mergeCell ref="F59:F64"/>
    <mergeCell ref="G59:G64"/>
    <mergeCell ref="H59:H64"/>
    <mergeCell ref="C60:C61"/>
    <mergeCell ref="D60:D61"/>
    <mergeCell ref="E60:E61"/>
    <mergeCell ref="BY53:BY54"/>
    <mergeCell ref="C15:C28"/>
    <mergeCell ref="D15:D28"/>
    <mergeCell ref="F16:F17"/>
    <mergeCell ref="C49:BX49"/>
    <mergeCell ref="G16:G17"/>
    <mergeCell ref="H16:H17"/>
    <mergeCell ref="BZ53:BZ54"/>
    <mergeCell ref="CA53:CA54"/>
    <mergeCell ref="H23:H28"/>
    <mergeCell ref="BY45:BY46"/>
    <mergeCell ref="D30:H30"/>
    <mergeCell ref="C31:H31"/>
    <mergeCell ref="E23:E28"/>
    <mergeCell ref="F23:F28"/>
    <mergeCell ref="D33:CC33"/>
    <mergeCell ref="D41:H41"/>
    <mergeCell ref="C42:H42"/>
    <mergeCell ref="C43:BX43"/>
    <mergeCell ref="C34:C40"/>
    <mergeCell ref="C32:CC32"/>
    <mergeCell ref="A8:A59"/>
    <mergeCell ref="A7:CC7"/>
    <mergeCell ref="CD7:CD59"/>
    <mergeCell ref="B4:AQ4"/>
    <mergeCell ref="D14:BY14"/>
    <mergeCell ref="D47:H47"/>
    <mergeCell ref="C48:H48"/>
    <mergeCell ref="B12:BX12"/>
    <mergeCell ref="BA10:BC10"/>
    <mergeCell ref="BD10:BD11"/>
    <mergeCell ref="CB45:CB46"/>
    <mergeCell ref="CC45:CC46"/>
    <mergeCell ref="F34:F40"/>
    <mergeCell ref="G34:G40"/>
    <mergeCell ref="H34:H40"/>
    <mergeCell ref="E34:E40"/>
    <mergeCell ref="D44:BX44"/>
    <mergeCell ref="D34:D40"/>
    <mergeCell ref="B34:B40"/>
    <mergeCell ref="C13:BY13"/>
    <mergeCell ref="E16:E17"/>
    <mergeCell ref="BZ45:BZ46"/>
    <mergeCell ref="CA45:CA46"/>
    <mergeCell ref="G23:G28"/>
    <mergeCell ref="B60:B61"/>
    <mergeCell ref="D65:H65"/>
    <mergeCell ref="B45:B46"/>
    <mergeCell ref="C45:C46"/>
    <mergeCell ref="D45:D46"/>
    <mergeCell ref="F45:F46"/>
    <mergeCell ref="G45:G46"/>
    <mergeCell ref="H45:H46"/>
    <mergeCell ref="D50:BX50"/>
    <mergeCell ref="F51:F54"/>
    <mergeCell ref="B52:B54"/>
    <mergeCell ref="C52:C54"/>
    <mergeCell ref="D52:D54"/>
    <mergeCell ref="BX10:BX11"/>
    <mergeCell ref="BH8:BX8"/>
    <mergeCell ref="BU10:BU11"/>
    <mergeCell ref="BV10:BW10"/>
    <mergeCell ref="BR10:BT10"/>
    <mergeCell ref="BH9:BT9"/>
    <mergeCell ref="BE10:BF10"/>
    <mergeCell ref="BG10:BG11"/>
    <mergeCell ref="AJ10:AL10"/>
    <mergeCell ref="AM10:AM11"/>
    <mergeCell ref="BQ10:BQ11"/>
    <mergeCell ref="BL10:BP10"/>
    <mergeCell ref="BH10:BK10"/>
    <mergeCell ref="AN10:AO10"/>
    <mergeCell ref="C8:C11"/>
    <mergeCell ref="AM9:AP9"/>
    <mergeCell ref="I10:L10"/>
    <mergeCell ref="M10:Q10"/>
    <mergeCell ref="R10:R11"/>
    <mergeCell ref="B2:CC2"/>
    <mergeCell ref="CB3:CC3"/>
    <mergeCell ref="Z10:AC10"/>
    <mergeCell ref="B8:B11"/>
    <mergeCell ref="AQ9:BC9"/>
    <mergeCell ref="I9:U9"/>
    <mergeCell ref="V9:Y9"/>
    <mergeCell ref="Z9:AL9"/>
    <mergeCell ref="BD9:BG9"/>
    <mergeCell ref="AZ10:AZ11"/>
    <mergeCell ref="D8:D11"/>
    <mergeCell ref="AQ8:BG8"/>
    <mergeCell ref="G8:G11"/>
    <mergeCell ref="E8:E11"/>
    <mergeCell ref="F8:F11"/>
    <mergeCell ref="BU9:BX9"/>
    <mergeCell ref="BY9:BY10"/>
    <mergeCell ref="BZ9:CC9"/>
    <mergeCell ref="BY8:CC8"/>
    <mergeCell ref="AP10:AP11"/>
    <mergeCell ref="H8:H11"/>
    <mergeCell ref="I8:Y8"/>
    <mergeCell ref="Z8:AP8"/>
    <mergeCell ref="AU10:AY10"/>
    <mergeCell ref="S10:U10"/>
    <mergeCell ref="V10:V11"/>
    <mergeCell ref="W10:X10"/>
    <mergeCell ref="Y10:Y11"/>
    <mergeCell ref="AQ10:AT10"/>
    <mergeCell ref="AD10:AH10"/>
    <mergeCell ref="AI10:AI11"/>
  </mergeCells>
  <phoneticPr fontId="18" type="noConversion"/>
  <pageMargins left="1.1811023622047245" right="0.43307086614173229" top="0.74803149606299213" bottom="0.74803149606299213" header="0.51181102362204722" footer="0.51181102362204722"/>
  <pageSetup paperSize="8" scale="4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 tūkst.Eur</vt:lpstr>
      <vt:lpstr>'1 lentele tūkst.Eur'!Print_Area</vt:lpstr>
      <vt:lpstr>'1 lentele tūkst.Eur'!Print_Titles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2015-12-02T07:47:19Z</cp:lastPrinted>
  <dcterms:created xsi:type="dcterms:W3CDTF">2012-09-04T10:49:59Z</dcterms:created>
  <dcterms:modified xsi:type="dcterms:W3CDTF">2017-03-24T07:44:38Z</dcterms:modified>
</cp:coreProperties>
</file>