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VP 2017-2019 GERAS\"/>
    </mc:Choice>
  </mc:AlternateContent>
  <bookViews>
    <workbookView xWindow="0" yWindow="0" windowWidth="28800" windowHeight="11145" tabRatio="240"/>
  </bookViews>
  <sheets>
    <sheet name="1 lentele" sheetId="6" r:id="rId1"/>
  </sheets>
  <definedNames>
    <definedName name="_xlnm.Print_Area" localSheetId="0">'1 lentele'!$A$1:$HE$125</definedName>
    <definedName name="_xlnm.Print_Titles" localSheetId="0">'1 lentele'!$10:$12</definedName>
  </definedNames>
  <calcPr calcId="152511"/>
</workbook>
</file>

<file path=xl/calcChain.xml><?xml version="1.0" encoding="utf-8"?>
<calcChain xmlns="http://schemas.openxmlformats.org/spreadsheetml/2006/main">
  <c r="L125" i="6" l="1"/>
  <c r="M125" i="6"/>
  <c r="P125" i="6"/>
  <c r="T125" i="6"/>
  <c r="U125" i="6"/>
  <c r="V125" i="6"/>
  <c r="W125" i="6"/>
  <c r="X125" i="6"/>
  <c r="Y125" i="6"/>
  <c r="AC125" i="6"/>
  <c r="AD125" i="6"/>
  <c r="AG125" i="6"/>
  <c r="AH125" i="6"/>
  <c r="AK125" i="6"/>
  <c r="AL125" i="6"/>
  <c r="AM125" i="6"/>
  <c r="AN125" i="6"/>
  <c r="AO125" i="6"/>
  <c r="AP125" i="6"/>
  <c r="AT125" i="6"/>
  <c r="AU125" i="6"/>
  <c r="AX125" i="6"/>
  <c r="AY125" i="6"/>
  <c r="BB125" i="6"/>
  <c r="BC125" i="6"/>
  <c r="BD125" i="6"/>
  <c r="BE125" i="6"/>
  <c r="BF125" i="6"/>
  <c r="BG125" i="6"/>
  <c r="BK125" i="6"/>
  <c r="BL125" i="6"/>
  <c r="BO125" i="6"/>
  <c r="BP125" i="6"/>
  <c r="BS125" i="6"/>
  <c r="BT125" i="6"/>
  <c r="BU125" i="6"/>
  <c r="BV125" i="6"/>
  <c r="BW125" i="6"/>
  <c r="L54" i="6"/>
  <c r="M54" i="6"/>
  <c r="P54" i="6"/>
  <c r="T54" i="6"/>
  <c r="U54" i="6"/>
  <c r="V54" i="6"/>
  <c r="W54" i="6"/>
  <c r="X54" i="6"/>
  <c r="Y54" i="6"/>
  <c r="AC54" i="6"/>
  <c r="AD54" i="6"/>
  <c r="AG54" i="6"/>
  <c r="AH54" i="6"/>
  <c r="AK54" i="6"/>
  <c r="AL54" i="6"/>
  <c r="AM54" i="6"/>
  <c r="AN54" i="6"/>
  <c r="AO54" i="6"/>
  <c r="AP54" i="6"/>
  <c r="AT54" i="6"/>
  <c r="AU54" i="6"/>
  <c r="AX54" i="6"/>
  <c r="AY54" i="6"/>
  <c r="BB54" i="6"/>
  <c r="BC54" i="6"/>
  <c r="BD54" i="6"/>
  <c r="BE54" i="6"/>
  <c r="BF54" i="6"/>
  <c r="BG54" i="6"/>
  <c r="BK54" i="6"/>
  <c r="BL54" i="6"/>
  <c r="BO54" i="6"/>
  <c r="BP54" i="6"/>
  <c r="BS54" i="6"/>
  <c r="BT54" i="6"/>
  <c r="BU54" i="6"/>
  <c r="BV54" i="6"/>
  <c r="BW54" i="6"/>
  <c r="Y53" i="6"/>
  <c r="AL53" i="6"/>
  <c r="AM53" i="6"/>
  <c r="AN53" i="6"/>
  <c r="AO53" i="6"/>
  <c r="AP53" i="6"/>
  <c r="BC53" i="6"/>
  <c r="BD53" i="6"/>
  <c r="BE53" i="6"/>
  <c r="BF53" i="6"/>
  <c r="BG53" i="6"/>
  <c r="BT53" i="6"/>
  <c r="BU53" i="6"/>
  <c r="BV53" i="6"/>
  <c r="BW53" i="6"/>
  <c r="AL72" i="6" l="1"/>
  <c r="Y81" i="6" l="1"/>
  <c r="Y82" i="6" s="1"/>
  <c r="T22" i="6"/>
  <c r="T36" i="6" s="1"/>
  <c r="Y96" i="6" l="1"/>
  <c r="Y97" i="6" s="1"/>
  <c r="AL95" i="6" l="1"/>
  <c r="L22" i="6" l="1"/>
  <c r="M22" i="6"/>
  <c r="P22" i="6"/>
  <c r="W22" i="6"/>
  <c r="X22" i="6"/>
  <c r="Y22" i="6"/>
  <c r="Y36" i="6" s="1"/>
  <c r="AC22" i="6"/>
  <c r="AD22" i="6"/>
  <c r="AG22" i="6"/>
  <c r="AH22" i="6"/>
  <c r="AH36" i="6" s="1"/>
  <c r="AK22" i="6"/>
  <c r="AK36" i="6" s="1"/>
  <c r="AN22" i="6"/>
  <c r="AO22" i="6"/>
  <c r="AP22" i="6"/>
  <c r="AT22" i="6"/>
  <c r="AU22" i="6"/>
  <c r="AX22" i="6"/>
  <c r="AY22" i="6"/>
  <c r="BB22" i="6"/>
  <c r="BE22" i="6"/>
  <c r="BF22" i="6"/>
  <c r="BG22" i="6"/>
  <c r="BK22" i="6"/>
  <c r="BL22" i="6"/>
  <c r="BO22" i="6"/>
  <c r="BP22" i="6"/>
  <c r="BS22" i="6"/>
  <c r="BV22" i="6"/>
  <c r="BW22" i="6"/>
  <c r="AM95" i="6"/>
  <c r="L68" i="6"/>
  <c r="L69" i="6" s="1"/>
  <c r="M68" i="6"/>
  <c r="M69" i="6" s="1"/>
  <c r="P68" i="6"/>
  <c r="P69" i="6" s="1"/>
  <c r="W68" i="6"/>
  <c r="W69" i="6" s="1"/>
  <c r="X68" i="6"/>
  <c r="X69" i="6" s="1"/>
  <c r="AC68" i="6"/>
  <c r="AC69" i="6" s="1"/>
  <c r="AD68" i="6"/>
  <c r="AD69" i="6" s="1"/>
  <c r="AN68" i="6"/>
  <c r="AN69" i="6" s="1"/>
  <c r="AO68" i="6"/>
  <c r="AO69" i="6" s="1"/>
  <c r="AU68" i="6"/>
  <c r="AU69" i="6" s="1"/>
  <c r="BC68" i="6"/>
  <c r="BC69" i="6" s="1"/>
  <c r="BD68" i="6"/>
  <c r="BD69" i="6" s="1"/>
  <c r="BE68" i="6"/>
  <c r="BE69" i="6" s="1"/>
  <c r="BF68" i="6"/>
  <c r="BF69" i="6" s="1"/>
  <c r="BL68" i="6"/>
  <c r="BL69" i="6" s="1"/>
  <c r="BT68" i="6"/>
  <c r="BT69" i="6" s="1"/>
  <c r="BU68" i="6"/>
  <c r="BU69" i="6" s="1"/>
  <c r="BV68" i="6"/>
  <c r="BV69" i="6" s="1"/>
  <c r="BW68" i="6"/>
  <c r="BW69" i="6" s="1"/>
  <c r="L38" i="6"/>
  <c r="L50" i="6" s="1"/>
  <c r="U38" i="6"/>
  <c r="U50" i="6" s="1"/>
  <c r="V38" i="6"/>
  <c r="V50" i="6" s="1"/>
  <c r="W38" i="6"/>
  <c r="W50" i="6" s="1"/>
  <c r="X38" i="6"/>
  <c r="X50" i="6" s="1"/>
  <c r="AC38" i="6"/>
  <c r="AC50" i="6" s="1"/>
  <c r="AL38" i="6"/>
  <c r="AL50" i="6" s="1"/>
  <c r="AM38" i="6"/>
  <c r="AM50" i="6" s="1"/>
  <c r="AN38" i="6"/>
  <c r="AN50" i="6" s="1"/>
  <c r="AO38" i="6"/>
  <c r="AO50" i="6" s="1"/>
  <c r="AT38" i="6"/>
  <c r="AT50" i="6" s="1"/>
  <c r="BC38" i="6"/>
  <c r="BC50" i="6" s="1"/>
  <c r="BD38" i="6"/>
  <c r="BD50" i="6" s="1"/>
  <c r="BE38" i="6"/>
  <c r="BE50" i="6" s="1"/>
  <c r="BF38" i="6"/>
  <c r="BF50" i="6" s="1"/>
  <c r="BK38" i="6"/>
  <c r="BK50" i="6" s="1"/>
  <c r="BT38" i="6"/>
  <c r="BT50" i="6" s="1"/>
  <c r="BU38" i="6"/>
  <c r="BU50" i="6" s="1"/>
  <c r="BV38" i="6"/>
  <c r="BV50" i="6" s="1"/>
  <c r="BW38" i="6"/>
  <c r="BW50" i="6" s="1"/>
  <c r="BT21" i="6"/>
  <c r="BU21" i="6" s="1"/>
  <c r="BC21" i="6"/>
  <c r="BD21" i="6" s="1"/>
  <c r="AL21" i="6"/>
  <c r="AM21" i="6" s="1"/>
  <c r="BT31" i="6"/>
  <c r="BU31" i="6" s="1"/>
  <c r="BC31" i="6"/>
  <c r="BD31" i="6" s="1"/>
  <c r="AL31" i="6"/>
  <c r="AM31" i="6" s="1"/>
  <c r="BT20" i="6"/>
  <c r="BU20" i="6" s="1"/>
  <c r="BC20" i="6"/>
  <c r="BD20" i="6" s="1"/>
  <c r="AL20" i="6"/>
  <c r="AM20" i="6" s="1"/>
  <c r="BT29" i="6"/>
  <c r="BU29" i="6" s="1"/>
  <c r="BC29" i="6"/>
  <c r="BD29" i="6" s="1"/>
  <c r="AL29" i="6"/>
  <c r="AM29" i="6" s="1"/>
  <c r="BT28" i="6"/>
  <c r="BU28" i="6" s="1"/>
  <c r="BC28" i="6"/>
  <c r="BD28" i="6" s="1"/>
  <c r="AL28" i="6"/>
  <c r="AM28" i="6" s="1"/>
  <c r="BT34" i="6"/>
  <c r="BU34" i="6" s="1"/>
  <c r="BC34" i="6"/>
  <c r="BD34" i="6" s="1"/>
  <c r="AL34" i="6"/>
  <c r="AM34" i="6" s="1"/>
  <c r="BT30" i="6"/>
  <c r="BU30" i="6" s="1"/>
  <c r="BC30" i="6"/>
  <c r="BD30" i="6" s="1"/>
  <c r="AL30" i="6"/>
  <c r="AM30" i="6" s="1"/>
  <c r="BT24" i="6"/>
  <c r="BU24" i="6" s="1"/>
  <c r="BC24" i="6"/>
  <c r="BD24" i="6" s="1"/>
  <c r="AL24" i="6" l="1"/>
  <c r="AM24" i="6" s="1"/>
  <c r="BU33" i="6"/>
  <c r="BT33" i="6"/>
  <c r="BD33" i="6"/>
  <c r="BC33" i="6"/>
  <c r="AL33" i="6"/>
  <c r="BT32" i="6"/>
  <c r="BU32" i="6" s="1"/>
  <c r="BC32" i="6"/>
  <c r="BD32" i="6" s="1"/>
  <c r="AL32" i="6"/>
  <c r="AM32" i="6" s="1"/>
  <c r="U32" i="6"/>
  <c r="V32" i="6" s="1"/>
  <c r="BT27" i="6"/>
  <c r="BU27" i="6" s="1"/>
  <c r="BC27" i="6"/>
  <c r="BD27" i="6" s="1"/>
  <c r="AL27" i="6"/>
  <c r="AM27" i="6" s="1"/>
  <c r="BT26" i="6"/>
  <c r="BC26" i="6"/>
  <c r="BD26" i="6" s="1"/>
  <c r="AL26" i="6"/>
  <c r="AM26" i="6" s="1"/>
  <c r="BT19" i="6"/>
  <c r="BU19" i="6" s="1"/>
  <c r="BC19" i="6"/>
  <c r="BD19" i="6" s="1"/>
  <c r="AL19" i="6"/>
  <c r="AM19" i="6" s="1"/>
  <c r="BT25" i="6"/>
  <c r="BU25" i="6" s="1"/>
  <c r="BC25" i="6"/>
  <c r="AL25" i="6"/>
  <c r="BT18" i="6"/>
  <c r="BU18" i="6" s="1"/>
  <c r="BC18" i="6"/>
  <c r="BD18" i="6" s="1"/>
  <c r="AL18" i="6"/>
  <c r="AM18" i="6" s="1"/>
  <c r="BT17" i="6"/>
  <c r="BU17" i="6" s="1"/>
  <c r="BC17" i="6"/>
  <c r="AL17" i="6"/>
  <c r="AM17" i="6" s="1"/>
  <c r="BT23" i="6"/>
  <c r="BC23" i="6"/>
  <c r="AL23" i="6"/>
  <c r="U34" i="6"/>
  <c r="V34" i="6" s="1"/>
  <c r="U24" i="6"/>
  <c r="V24" i="6" s="1"/>
  <c r="U33" i="6"/>
  <c r="V33" i="6" s="1"/>
  <c r="U31" i="6"/>
  <c r="V31" i="6" s="1"/>
  <c r="U30" i="6"/>
  <c r="V30" i="6" s="1"/>
  <c r="U29" i="6"/>
  <c r="V29" i="6" s="1"/>
  <c r="U28" i="6"/>
  <c r="V28" i="6" s="1"/>
  <c r="U27" i="6"/>
  <c r="V27" i="6" s="1"/>
  <c r="U26" i="6"/>
  <c r="V26" i="6" s="1"/>
  <c r="U25" i="6"/>
  <c r="U23" i="6"/>
  <c r="V23" i="6" s="1"/>
  <c r="L16" i="6"/>
  <c r="L36" i="6" s="1"/>
  <c r="M16" i="6"/>
  <c r="M36" i="6" s="1"/>
  <c r="P16" i="6"/>
  <c r="P36" i="6" s="1"/>
  <c r="W16" i="6"/>
  <c r="W36" i="6" s="1"/>
  <c r="X16" i="6"/>
  <c r="AC16" i="6"/>
  <c r="AC36" i="6" s="1"/>
  <c r="AD16" i="6"/>
  <c r="AD36" i="6" s="1"/>
  <c r="AG16" i="6"/>
  <c r="AG36" i="6" s="1"/>
  <c r="AN16" i="6"/>
  <c r="AN36" i="6" s="1"/>
  <c r="AO16" i="6"/>
  <c r="AO36" i="6" s="1"/>
  <c r="AT16" i="6"/>
  <c r="AU16" i="6"/>
  <c r="AU36" i="6" s="1"/>
  <c r="AX16" i="6"/>
  <c r="AY36" i="6"/>
  <c r="BE16" i="6"/>
  <c r="BE36" i="6" s="1"/>
  <c r="BF16" i="6"/>
  <c r="BF36" i="6" s="1"/>
  <c r="BG36" i="6"/>
  <c r="BI36" i="6"/>
  <c r="BJ36" i="6"/>
  <c r="BK16" i="6"/>
  <c r="BK36" i="6" s="1"/>
  <c r="BL16" i="6"/>
  <c r="BM36" i="6"/>
  <c r="BN36" i="6"/>
  <c r="BO16" i="6"/>
  <c r="BO36" i="6" s="1"/>
  <c r="BQ36" i="6"/>
  <c r="BR36" i="6"/>
  <c r="BS36" i="6"/>
  <c r="BV16" i="6"/>
  <c r="BW16" i="6"/>
  <c r="BW36" i="6" s="1"/>
  <c r="U21" i="6"/>
  <c r="V21" i="6" s="1"/>
  <c r="U20" i="6"/>
  <c r="V20" i="6" s="1"/>
  <c r="U17" i="6"/>
  <c r="V17" i="6" s="1"/>
  <c r="U19" i="6"/>
  <c r="V19" i="6" s="1"/>
  <c r="U18" i="6"/>
  <c r="V18" i="6" s="1"/>
  <c r="AM23" i="6" l="1"/>
  <c r="AL22" i="6"/>
  <c r="BD23" i="6"/>
  <c r="BC22" i="6"/>
  <c r="BU23" i="6"/>
  <c r="BT22" i="6"/>
  <c r="V25" i="6"/>
  <c r="V22" i="6" s="1"/>
  <c r="U22" i="6"/>
  <c r="BV36" i="6"/>
  <c r="BP36" i="6"/>
  <c r="BL36" i="6"/>
  <c r="BH36" i="6"/>
  <c r="BD25" i="6"/>
  <c r="BC16" i="6"/>
  <c r="BB36" i="6"/>
  <c r="AX36" i="6"/>
  <c r="AT36" i="6"/>
  <c r="AP36" i="6"/>
  <c r="X36" i="6"/>
  <c r="BU26" i="6"/>
  <c r="BU16" i="6"/>
  <c r="AM16" i="6"/>
  <c r="BT16" i="6"/>
  <c r="AL16" i="6"/>
  <c r="AL36" i="6" s="1"/>
  <c r="BD17" i="6"/>
  <c r="BD16" i="6" s="1"/>
  <c r="AM25" i="6"/>
  <c r="AM22" i="6" s="1"/>
  <c r="AM36" i="6" s="1"/>
  <c r="V16" i="6"/>
  <c r="U16" i="6"/>
  <c r="L96" i="6"/>
  <c r="L97" i="6" s="1"/>
  <c r="M96" i="6"/>
  <c r="M97" i="6" s="1"/>
  <c r="P96" i="6"/>
  <c r="P97" i="6" s="1"/>
  <c r="W96" i="6"/>
  <c r="W97" i="6" s="1"/>
  <c r="X96" i="6"/>
  <c r="X97" i="6" s="1"/>
  <c r="AC96" i="6"/>
  <c r="AC97" i="6" s="1"/>
  <c r="AD96" i="6"/>
  <c r="AD97" i="6" s="1"/>
  <c r="AG96" i="6"/>
  <c r="AG97" i="6" s="1"/>
  <c r="AH96" i="6"/>
  <c r="AH97" i="6" s="1"/>
  <c r="AN96" i="6"/>
  <c r="AN97" i="6" s="1"/>
  <c r="AO96" i="6"/>
  <c r="AO97" i="6" s="1"/>
  <c r="AT96" i="6"/>
  <c r="AT97" i="6" s="1"/>
  <c r="AU96" i="6"/>
  <c r="AU97" i="6" s="1"/>
  <c r="AX96" i="6"/>
  <c r="AX97" i="6" s="1"/>
  <c r="BE96" i="6"/>
  <c r="BE97" i="6" s="1"/>
  <c r="BF96" i="6"/>
  <c r="BF97" i="6" s="1"/>
  <c r="BK96" i="6"/>
  <c r="BK97" i="6" s="1"/>
  <c r="BL96" i="6"/>
  <c r="BL97" i="6" s="1"/>
  <c r="BO96" i="6"/>
  <c r="BO97" i="6" s="1"/>
  <c r="BV96" i="6"/>
  <c r="BV97" i="6" s="1"/>
  <c r="BW96" i="6"/>
  <c r="BW97" i="6" s="1"/>
  <c r="L81" i="6"/>
  <c r="L82" i="6" s="1"/>
  <c r="M81" i="6"/>
  <c r="M82" i="6" s="1"/>
  <c r="W81" i="6"/>
  <c r="W82" i="6" s="1"/>
  <c r="X81" i="6"/>
  <c r="X82" i="6" s="1"/>
  <c r="AC81" i="6"/>
  <c r="AC82" i="6" s="1"/>
  <c r="AD81" i="6"/>
  <c r="AD82" i="6" s="1"/>
  <c r="AN81" i="6"/>
  <c r="AN82" i="6" s="1"/>
  <c r="AO81" i="6"/>
  <c r="AO82" i="6" s="1"/>
  <c r="AT81" i="6"/>
  <c r="AT82" i="6" s="1"/>
  <c r="AU81" i="6"/>
  <c r="AU82" i="6" s="1"/>
  <c r="BE81" i="6"/>
  <c r="BE82" i="6" s="1"/>
  <c r="BF81" i="6"/>
  <c r="BF82" i="6" s="1"/>
  <c r="BK81" i="6"/>
  <c r="BK82" i="6" s="1"/>
  <c r="BL81" i="6"/>
  <c r="BL82" i="6" s="1"/>
  <c r="BV81" i="6"/>
  <c r="BV82" i="6" s="1"/>
  <c r="BW81" i="6"/>
  <c r="BW82" i="6" s="1"/>
  <c r="BD22" i="6" l="1"/>
  <c r="BU22" i="6"/>
  <c r="BC36" i="6"/>
  <c r="V36" i="6"/>
  <c r="U36" i="6"/>
  <c r="BT36" i="6"/>
  <c r="BD36" i="6"/>
  <c r="BU36" i="6"/>
  <c r="AM67" i="6"/>
  <c r="AM68" i="6" s="1"/>
  <c r="AM69" i="6" s="1"/>
  <c r="AL67" i="6"/>
  <c r="AL68" i="6" s="1"/>
  <c r="AL69" i="6" s="1"/>
  <c r="AM80" i="6" l="1"/>
  <c r="AL80" i="6"/>
  <c r="AL85" i="6"/>
  <c r="AL96" i="6" s="1"/>
  <c r="AL97" i="6" s="1"/>
  <c r="BT116" i="6" l="1"/>
  <c r="BU116" i="6" s="1"/>
  <c r="BC116" i="6"/>
  <c r="BD116" i="6" s="1"/>
  <c r="BT72" i="6"/>
  <c r="BC72" i="6"/>
  <c r="BD72" i="6" l="1"/>
  <c r="BD81" i="6" s="1"/>
  <c r="BD82" i="6" s="1"/>
  <c r="BC81" i="6"/>
  <c r="BC82" i="6" s="1"/>
  <c r="BU72" i="6"/>
  <c r="BU81" i="6" s="1"/>
  <c r="BU82" i="6" s="1"/>
  <c r="BT81" i="6"/>
  <c r="BT82" i="6" s="1"/>
  <c r="AM122" i="6" l="1"/>
  <c r="AL122" i="6"/>
  <c r="BK122" i="6" l="1"/>
  <c r="BT122" i="6" s="1"/>
  <c r="BD122" i="6"/>
  <c r="BD123" i="6" s="1"/>
  <c r="BD124" i="6" s="1"/>
  <c r="BC122" i="6"/>
  <c r="BC123" i="6" s="1"/>
  <c r="BC124" i="6" s="1"/>
  <c r="U122" i="6"/>
  <c r="U123" i="6" s="1"/>
  <c r="U124" i="6" s="1"/>
  <c r="BT85" i="6"/>
  <c r="BT96" i="6" s="1"/>
  <c r="BT97" i="6" s="1"/>
  <c r="BC85" i="6"/>
  <c r="BC96" i="6" s="1"/>
  <c r="BC97" i="6" s="1"/>
  <c r="U85" i="6"/>
  <c r="U96" i="6" s="1"/>
  <c r="U97" i="6" s="1"/>
  <c r="U57" i="6"/>
  <c r="U68" i="6" s="1"/>
  <c r="U69" i="6" s="1"/>
  <c r="BU118" i="6"/>
  <c r="BU119" i="6" s="1"/>
  <c r="BT118" i="6"/>
  <c r="BT119" i="6" s="1"/>
  <c r="BD118" i="6"/>
  <c r="BD119" i="6" s="1"/>
  <c r="AL116" i="6"/>
  <c r="V116" i="6"/>
  <c r="V118" i="6" s="1"/>
  <c r="V119" i="6" s="1"/>
  <c r="U116" i="6"/>
  <c r="U118" i="6" s="1"/>
  <c r="U119" i="6" s="1"/>
  <c r="BU110" i="6"/>
  <c r="BU112" i="6" s="1"/>
  <c r="BU113" i="6" s="1"/>
  <c r="BT110" i="6"/>
  <c r="BT112" i="6" s="1"/>
  <c r="BT113" i="6" s="1"/>
  <c r="BD110" i="6"/>
  <c r="BD112" i="6" s="1"/>
  <c r="BD113" i="6" s="1"/>
  <c r="BC112" i="6"/>
  <c r="BC113" i="6" s="1"/>
  <c r="AM110" i="6"/>
  <c r="AM112" i="6" s="1"/>
  <c r="AM113" i="6" s="1"/>
  <c r="AL110" i="6"/>
  <c r="AL112" i="6" s="1"/>
  <c r="AL113" i="6" s="1"/>
  <c r="V110" i="6"/>
  <c r="V112" i="6" s="1"/>
  <c r="V113" i="6" s="1"/>
  <c r="U110" i="6"/>
  <c r="U112" i="6" s="1"/>
  <c r="U113" i="6" s="1"/>
  <c r="BU100" i="6"/>
  <c r="BU106" i="6" s="1"/>
  <c r="BU107" i="6" s="1"/>
  <c r="BT100" i="6"/>
  <c r="BT106" i="6" s="1"/>
  <c r="BT107" i="6" s="1"/>
  <c r="BD100" i="6"/>
  <c r="BD106" i="6" s="1"/>
  <c r="BD107" i="6" s="1"/>
  <c r="BC100" i="6"/>
  <c r="BC106" i="6" s="1"/>
  <c r="BC107" i="6" s="1"/>
  <c r="AL100" i="6"/>
  <c r="AL106" i="6" s="1"/>
  <c r="AL107" i="6" s="1"/>
  <c r="V100" i="6"/>
  <c r="V106" i="6" s="1"/>
  <c r="V107" i="6" s="1"/>
  <c r="U100" i="6"/>
  <c r="U106" i="6" s="1"/>
  <c r="U107" i="6" s="1"/>
  <c r="U72" i="6"/>
  <c r="L123" i="6"/>
  <c r="L124" i="6" s="1"/>
  <c r="W123" i="6"/>
  <c r="W124" i="6" s="1"/>
  <c r="X123" i="6"/>
  <c r="X124" i="6" s="1"/>
  <c r="AC123" i="6"/>
  <c r="AC124" i="6" s="1"/>
  <c r="AL123" i="6"/>
  <c r="AL124" i="6" s="1"/>
  <c r="AM123" i="6"/>
  <c r="AM124" i="6" s="1"/>
  <c r="AN123" i="6"/>
  <c r="AN124" i="6" s="1"/>
  <c r="AO123" i="6"/>
  <c r="AO124" i="6" s="1"/>
  <c r="AT123" i="6"/>
  <c r="AT124" i="6" s="1"/>
  <c r="BE123" i="6"/>
  <c r="BE124" i="6" s="1"/>
  <c r="BF123" i="6"/>
  <c r="BF124" i="6" s="1"/>
  <c r="BV123" i="6"/>
  <c r="BV124" i="6" s="1"/>
  <c r="BW123" i="6"/>
  <c r="BW124" i="6" s="1"/>
  <c r="L118" i="6"/>
  <c r="L119" i="6" s="1"/>
  <c r="W118" i="6"/>
  <c r="W119" i="6" s="1"/>
  <c r="X118" i="6"/>
  <c r="X119" i="6" s="1"/>
  <c r="AC118" i="6"/>
  <c r="AC119" i="6" s="1"/>
  <c r="AN118" i="6"/>
  <c r="AN119" i="6" s="1"/>
  <c r="AO118" i="6"/>
  <c r="AO119" i="6" s="1"/>
  <c r="AT118" i="6"/>
  <c r="AT119" i="6" s="1"/>
  <c r="BE118" i="6"/>
  <c r="BE119" i="6" s="1"/>
  <c r="BF118" i="6"/>
  <c r="BF119" i="6" s="1"/>
  <c r="BK118" i="6"/>
  <c r="BK119" i="6" s="1"/>
  <c r="BV118" i="6"/>
  <c r="BV119" i="6" s="1"/>
  <c r="BW118" i="6"/>
  <c r="BW119" i="6" s="1"/>
  <c r="L112" i="6"/>
  <c r="L113" i="6" s="1"/>
  <c r="W112" i="6"/>
  <c r="W113" i="6" s="1"/>
  <c r="X112" i="6"/>
  <c r="X113" i="6" s="1"/>
  <c r="AC112" i="6"/>
  <c r="AC113" i="6" s="1"/>
  <c r="AN112" i="6"/>
  <c r="AN113" i="6" s="1"/>
  <c r="AO112" i="6"/>
  <c r="AO113" i="6" s="1"/>
  <c r="AT112" i="6"/>
  <c r="AT113" i="6" s="1"/>
  <c r="BE112" i="6"/>
  <c r="BE113" i="6" s="1"/>
  <c r="BF112" i="6"/>
  <c r="BF113" i="6" s="1"/>
  <c r="BK112" i="6"/>
  <c r="BK113" i="6" s="1"/>
  <c r="BV112" i="6"/>
  <c r="BV113" i="6" s="1"/>
  <c r="BW112" i="6"/>
  <c r="BW113" i="6" s="1"/>
  <c r="L106" i="6"/>
  <c r="L107" i="6" s="1"/>
  <c r="W106" i="6"/>
  <c r="W107" i="6" s="1"/>
  <c r="X106" i="6"/>
  <c r="X107" i="6" s="1"/>
  <c r="AC106" i="6"/>
  <c r="AC107" i="6" s="1"/>
  <c r="AN106" i="6"/>
  <c r="AN107" i="6" s="1"/>
  <c r="AO106" i="6"/>
  <c r="AO107" i="6" s="1"/>
  <c r="AT106" i="6"/>
  <c r="AT107" i="6" s="1"/>
  <c r="BE106" i="6"/>
  <c r="BE107" i="6" s="1"/>
  <c r="BF106" i="6"/>
  <c r="BF107" i="6" s="1"/>
  <c r="BK106" i="6"/>
  <c r="BK107" i="6" s="1"/>
  <c r="BV106" i="6"/>
  <c r="BV107" i="6" s="1"/>
  <c r="BW106" i="6"/>
  <c r="BW107" i="6" s="1"/>
  <c r="BC118" i="6"/>
  <c r="BC119" i="6" s="1"/>
  <c r="BD85" i="6" l="1"/>
  <c r="BD96" i="6" s="1"/>
  <c r="BD97" i="6" s="1"/>
  <c r="V122" i="6"/>
  <c r="V123" i="6" s="1"/>
  <c r="V124" i="6" s="1"/>
  <c r="V72" i="6"/>
  <c r="V81" i="6" s="1"/>
  <c r="V82" i="6" s="1"/>
  <c r="U81" i="6"/>
  <c r="U82" i="6" s="1"/>
  <c r="AM72" i="6"/>
  <c r="AM81" i="6" s="1"/>
  <c r="AM82" i="6" s="1"/>
  <c r="AL81" i="6"/>
  <c r="AL82" i="6" s="1"/>
  <c r="V57" i="6"/>
  <c r="V68" i="6" s="1"/>
  <c r="V69" i="6" s="1"/>
  <c r="BT123" i="6"/>
  <c r="BT124" i="6" s="1"/>
  <c r="BU122" i="6"/>
  <c r="BU123" i="6" s="1"/>
  <c r="BU124" i="6" s="1"/>
  <c r="BK123" i="6"/>
  <c r="BK124" i="6" s="1"/>
  <c r="AL118" i="6"/>
  <c r="AL119" i="6" s="1"/>
  <c r="AM116" i="6"/>
  <c r="AM118" i="6" s="1"/>
  <c r="AM119" i="6" s="1"/>
  <c r="BU85" i="6"/>
  <c r="BU96" i="6" s="1"/>
  <c r="BU97" i="6" s="1"/>
  <c r="AM100" i="6"/>
  <c r="AM106" i="6" s="1"/>
  <c r="AM107" i="6" s="1"/>
  <c r="AM85" i="6"/>
  <c r="AM96" i="6" s="1"/>
  <c r="AM97" i="6" s="1"/>
  <c r="V85" i="6"/>
  <c r="V96" i="6" s="1"/>
  <c r="V97" i="6" s="1"/>
</calcChain>
</file>

<file path=xl/sharedStrings.xml><?xml version="1.0" encoding="utf-8"?>
<sst xmlns="http://schemas.openxmlformats.org/spreadsheetml/2006/main" count="525" uniqueCount="172">
  <si>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</si>
  <si>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</si>
  <si>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</si>
  <si>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</si>
  <si>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</si>
  <si>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</si>
  <si>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</si>
  <si>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</si>
  <si>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</si>
  <si>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</si>
  <si>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</si>
  <si>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</si>
  <si>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</si>
  <si>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</si>
  <si>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</si>
  <si>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>Iš viso uždaviniui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</si>
  <si>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</si>
  <si>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</si>
  <si>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</si>
  <si>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</si>
  <si>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</si>
  <si>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</si>
  <si>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Numatomi Savivaldybės biudžeto  asignavimai</t>
  </si>
  <si>
    <t>06</t>
  </si>
  <si>
    <t>05</t>
  </si>
  <si>
    <t>07</t>
  </si>
  <si>
    <t>08</t>
  </si>
  <si>
    <t>09</t>
  </si>
  <si>
    <t>Švietimo centralizuotos priemonės</t>
  </si>
  <si>
    <t>Tenkinti mokinių pažinimo, lavinimosi ir saviraiškos poreikius meno ir sporto srityse teikiant kokybišką ugdymo programų įvairovę, padėsiančią mokiniams tapti aktyviais visuomenės nariais</t>
  </si>
  <si>
    <t>Siekti rezultatyvios sporto plėtros, sudaryti palankią sportavimo aplinką</t>
  </si>
  <si>
    <t>Sudaryti sąlygas formuotis jauno žmogaus asmenybei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</si>
  <si>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</si>
  <si>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</si>
  <si>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</si>
  <si>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</si>
  <si>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</si>
  <si>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A11</t>
  </si>
  <si>
    <t>Sudaryti sąlygas ugdytis ir įgyti išsilavinimą pagal įvairias ugdymo programas</t>
  </si>
  <si>
    <t>Organizuoti kiekvienam rajono moksleiviui prieinamą neformalųjį ugdymą, teikiant kokybiškas menino ir sportinio ugdymo paslaugas</t>
  </si>
  <si>
    <t>Užimti Alytaus rajono gyventojus sporto ir kita sveikatinimo veikla, tenkinant jų pažinimo, lavinimosi, sportinio meistriškumo didinimo, saviraiškos bei bendravimo poreikius</t>
  </si>
  <si>
    <t>188718528</t>
  </si>
  <si>
    <t>Biudžetinių įstaigų pajamos</t>
  </si>
  <si>
    <t xml:space="preserve">Paskolos  lėšos </t>
  </si>
  <si>
    <t>Kiti finansavimo šaltiniai</t>
  </si>
  <si>
    <t xml:space="preserve">Paskolos lėšos </t>
  </si>
  <si>
    <t>Privatizavimo fondo lėšos</t>
  </si>
  <si>
    <t>Valstybės biudžeto lėšos</t>
  </si>
  <si>
    <t>Savivaldybės biudžeto lėšos</t>
  </si>
  <si>
    <t>Kokybiškas ugdymo proceso organizavimas ir saugios aplinkos kūrimas</t>
  </si>
  <si>
    <t>Sudaryti sąlygas gauti pedagoginę,  psichologinę, metodinę ir kitą ugdymo proceso kokybės gerinimui įtakos turinčią pagalbą</t>
  </si>
  <si>
    <t xml:space="preserve">Neformalusis vaikų ugdymas
</t>
  </si>
  <si>
    <t>Sudaryti saugias sąlygas mokiniams pasiekti mokyklą, užtikrinti teisės aktų dėl mokinių pavežėjimo įgyvendinimą</t>
  </si>
  <si>
    <t>195328731</t>
  </si>
  <si>
    <t>190247688</t>
  </si>
  <si>
    <t>Savivaldybės biudžeto patvirtinti asignavimai</t>
  </si>
  <si>
    <t>Savivaldybės biudžeto asignavimų planas</t>
  </si>
  <si>
    <t>tūkst.  Eur</t>
  </si>
  <si>
    <t xml:space="preserve">09 PROGRAMA. ŠVIETIMO, SPORTO PASLAUGŲ TIEKIMAS IR PLĖTRA SAVIVALDYBĖS TERITORIJOJE </t>
  </si>
  <si>
    <t>Švietimo įstaigų centralizuotos priemonės</t>
  </si>
  <si>
    <t>Produkto kriterijus</t>
  </si>
  <si>
    <t>Reikšmės</t>
  </si>
  <si>
    <t>2016 -ųjų metų</t>
  </si>
  <si>
    <t>2017 -ųjų metų</t>
  </si>
  <si>
    <t>2018 -ųjų metų</t>
  </si>
  <si>
    <t xml:space="preserve">1 lentelė </t>
  </si>
  <si>
    <t>Bendrosios dotacijos kompensacijos lėšos</t>
  </si>
  <si>
    <t>Pagalbos renginių ugdymo įstaigose skaičius, vnt.</t>
  </si>
  <si>
    <t>Priežiūros inspekcijos centro tinklalapio  įvertinimas, proc.</t>
  </si>
  <si>
    <t>Metodinė pagalba tėvams
 organizuojant renginius, vnt.</t>
  </si>
  <si>
    <t>Mokytojų kvalifikacijos tobulinimo
renginiai, vnt.</t>
  </si>
  <si>
    <t>Koordinuojamų sporto projektų skaičius, vnt.</t>
  </si>
  <si>
    <t>45</t>
  </si>
  <si>
    <t>Pateiktų studentų  ir mokinių prašymų skaičius, vnt.</t>
  </si>
  <si>
    <t>Iš viso uždaviniui:</t>
  </si>
  <si>
    <t>Iš viso tikslui:</t>
  </si>
  <si>
    <t>Iš viso  programai:</t>
  </si>
  <si>
    <t>Studijų rėmimo fondo finansavimas</t>
  </si>
  <si>
    <t>Moksleivių užimtumo projektų finansavimas</t>
  </si>
  <si>
    <t>Alytaus rajono savivaldybės sporto rėmimo projektų finansavimas</t>
  </si>
  <si>
    <t>Užtikrinti moksleivių užimtumo projektų finansavimą</t>
  </si>
  <si>
    <t xml:space="preserve">Efektyvios darbo aplinkos užtikrinimas Švietimo, kultūros ir sporto skyriuje </t>
  </si>
  <si>
    <t>Remti Lietuvos Respublikos universitetinėse aukštosiose mokyklose, kolegijose studijuojančius asmenis, profesinių mokyklų mokinius</t>
  </si>
  <si>
    <t>Konsultacijų skaičius, vnt.</t>
  </si>
  <si>
    <t>Specialistų išvadų skaičius, vnt.</t>
  </si>
  <si>
    <t>Projektų skaičius, vnt.</t>
  </si>
  <si>
    <t>Pagalbos specialistų 
pareigybių skaičius, vnt.</t>
  </si>
  <si>
    <t>Sportinių varžybų skaičius, vnt.</t>
  </si>
  <si>
    <t>Mokyklinės dokumentacijos pavadinimų kiekis, vnt.</t>
  </si>
  <si>
    <t>Tarptautinės Mokytojo dienos paminėjimas, dalyvių skaičius</t>
  </si>
  <si>
    <t>Kvalifikaciniai renginiai, vnt.</t>
  </si>
  <si>
    <t>Mokinių skaičiaus kitimas</t>
  </si>
  <si>
    <t>Konkursų organizavimas, vnt.</t>
  </si>
  <si>
    <t>Festivalių organizavimas, vnt.</t>
  </si>
  <si>
    <t>Sporto varžybų organizavimas, vnt.</t>
  </si>
  <si>
    <t>Renginių skaičius, vnt.</t>
  </si>
  <si>
    <t>Sporto klubų skaičius, vnt.</t>
  </si>
  <si>
    <t>Komandų skaičius, vnt.</t>
  </si>
  <si>
    <t>Sporto projektų skaičius,vnt.</t>
  </si>
  <si>
    <t>Stovyklų skaičius, vnt.</t>
  </si>
  <si>
    <t>Darbuotojų, kuruojančių švietimą veiklos organizavimas</t>
  </si>
  <si>
    <t>Specialiosios  pedagoginės psichologinės pagalbos teikimas</t>
  </si>
  <si>
    <t>Alytaus rajono švietimo ir pedagoginės  psichologinės pagalbos centro likvidavimas</t>
  </si>
  <si>
    <t>Likviduojamų įstaigų skaičius, vnt.</t>
  </si>
  <si>
    <t>Neformalaus vaikų švietimo programų skaičius, vnt.</t>
  </si>
  <si>
    <t>A12</t>
  </si>
  <si>
    <t>A12.10</t>
  </si>
  <si>
    <t xml:space="preserve">Lėšų skyrimas švietimo centralizuotoms priemonėms </t>
  </si>
  <si>
    <t>Teikti kvalifikuotą pagalbą centralizuotiems švietimo ir sporto renginiams</t>
  </si>
  <si>
    <t xml:space="preserve"> 2017-2019 METŲ     ŠVIETIMO, SPORTO PASLAUGŲ TIEKIMO IR PLĖTROS SAVIVALDYBĖS TERITORIJOJE PROGRAMOS         
 TIKSLŲ, UŽDAVINIŲ IR PRIEMONIŲ IŠLAIDŲ SUVESTINĖ </t>
  </si>
  <si>
    <t>Alytaus r. Butrimonių vaikų darželyje</t>
  </si>
  <si>
    <t>Alytaus r. Miroslavo ikimokyklinio ugdymo skyriuje</t>
  </si>
  <si>
    <t>Alytaus r. Simno vaikų darželyje</t>
  </si>
  <si>
    <t>A12.1</t>
  </si>
  <si>
    <t>A12.3</t>
  </si>
  <si>
    <t>A12.5</t>
  </si>
  <si>
    <t>A12.11</t>
  </si>
  <si>
    <t>A12.17</t>
  </si>
  <si>
    <t>2019 -ųjų metų</t>
  </si>
  <si>
    <t xml:space="preserve">Ikimokyklinio ugdymo proceso užtikrinimas: </t>
  </si>
  <si>
    <t xml:space="preserve">Vidurinio ugdymo proceso užtikrinimas:
</t>
  </si>
  <si>
    <t>Alytaus r. Alovės pagrindinės mokyklos Venciūnų ikimokyklinio ugdymo skyriuje</t>
  </si>
  <si>
    <t>Alytaus r. Alovės pagrindinėje mokykloje</t>
  </si>
  <si>
    <t>Alytaus r. Butrimonių gimnazijoje</t>
  </si>
  <si>
    <t>A12.2</t>
  </si>
  <si>
    <t>Alytaus r. Daugų vaikų darželyje</t>
  </si>
  <si>
    <t>Alytaus r. Daugų Vlado Mirono gimnazijoje</t>
  </si>
  <si>
    <t>Alytaus r. Krokialaukio Tomo Noraus-Naruševičiaus gimnazijoje</t>
  </si>
  <si>
    <t>Alytaus r. Kumečių pagrindinėje mokykloje</t>
  </si>
  <si>
    <t>Alytaus r. Makniūnų mokykloje-daugiafunkciame centre</t>
  </si>
  <si>
    <t>Alytaus r. Miroslavo gimnazijoje</t>
  </si>
  <si>
    <t>Alytaus r. Pivašiūnų gimnazijoje</t>
  </si>
  <si>
    <t>Alytaus r. Punios mokykloje-daugiafunkciame centre</t>
  </si>
  <si>
    <t>Alytaus r. Simno gimnazijoje</t>
  </si>
  <si>
    <t>Alytaus r. Simno specialioji mokykla</t>
  </si>
  <si>
    <t>A12.6</t>
  </si>
  <si>
    <t>A12.7</t>
  </si>
  <si>
    <t>A12.8</t>
  </si>
  <si>
    <t>A12.9</t>
  </si>
  <si>
    <t>A12.12</t>
  </si>
  <si>
    <t>A12.13</t>
  </si>
  <si>
    <t>A12.14</t>
  </si>
  <si>
    <t>A12.16</t>
  </si>
  <si>
    <t>Mokinių vežimo organizavimas:</t>
  </si>
  <si>
    <t>Alytaus r. Ūdrijos mokykloje daugiafunkciame centre</t>
  </si>
  <si>
    <t>A12.19</t>
  </si>
  <si>
    <t>Alytaus rajono švietimo ir pedagoginės  psichologinės pagalbos centro  veiklos organizavimas</t>
  </si>
  <si>
    <t>Teikti pedagoginės psichologinės pagalbos paslaugas, skirtas Alytaus rajono savivaldybės ugdymo įstaigų vaikams ir mokiniams bei ugdymo įstaigų bendruomenėms</t>
  </si>
  <si>
    <t>Ugdymo įstaigų bendruomenių, gaunančių pedagoginės psichologinės pagalbos paslaugą skaičius, vnt.</t>
  </si>
  <si>
    <t>Olimpiadų ir konkursų nugalėtojų ir prizininkų skaičius, asmenimis</t>
  </si>
  <si>
    <t>Apdovanojamų geriausių abiturientų skaičius, asmenimis</t>
  </si>
  <si>
    <t xml:space="preserve">Premijas gavusių geriausių mokytojų skaičius, asmenimis </t>
  </si>
  <si>
    <t>Dalyvių skaičius, asmenimis</t>
  </si>
  <si>
    <t>Sudaryti  tinkamamas sąlygas darbo aplinkos kūrimui Alytaus rajono savivaldybės skyriui, kuruojančiam švietimą</t>
  </si>
  <si>
    <t>Pareigybių skaiičus, vnt.</t>
  </si>
  <si>
    <t xml:space="preserve">Neformalus vaikų švietimas
</t>
  </si>
  <si>
    <t>Mokytojų dalyvaujančių kvalifikacijos 
tobulinimo renginiuose skaičius, asmenimis</t>
  </si>
  <si>
    <t>Mokyklos įvaizdžio turtinimas, naujovių sklaida įvairiomis priemonėmis, vnt.</t>
  </si>
  <si>
    <t>Vienam mokiniui vidutiniškai, tenkančios išlaidos, tūkst. Eur</t>
  </si>
  <si>
    <t>35</t>
  </si>
  <si>
    <t>Mokinių pavežamų į mokyklą 
skaičius, asmenimis</t>
  </si>
  <si>
    <t xml:space="preserve">Vaikų ir mokinių skaičiaus kaita lankančių (rugsėjo 1 d.), asmenimis
</t>
  </si>
  <si>
    <t>Sudarytos galimybės savivaldybės biudžeto lėšomis
 remiamuose sporto klubuose ir daugiafunkciuose centruose
 moterims ir vyrams sportuoti, nuolat/išskirtiniu grafiku</t>
  </si>
  <si>
    <t>nuolat</t>
  </si>
  <si>
    <t>Teikti paramą  asmenims studijuojantiems  universitetinėse aukštosiose mokyklose, kolegijose ir besimokantiems profesinėse mokyklose</t>
  </si>
  <si>
    <t>Spec. poreikių ugdytinių skaičiaus kitimas,asmenimis</t>
  </si>
  <si>
    <t>Darbuotojų pareigybių
 skaičius įstaigoje,vnt.</t>
  </si>
  <si>
    <t>Darbuotojų pareigybių skaičius
 švietimo funkcijai vykdyti, vnt.</t>
  </si>
  <si>
    <t>Pedagoginių darbuotojų darbo apmokėjimo sąlygoms  gerinti</t>
  </si>
  <si>
    <t>Renovuoti ir modernizuoti ugdymo įstaigų pastatus ir patalpas</t>
  </si>
  <si>
    <t>Alytaus r. Pivašiūnų gimnazijos, esančios Mokyklos g. 3, Pivašiūnų k., Pivašiūnų sen., Alytaus r. sav. modernizavimas</t>
  </si>
  <si>
    <t>Modernizuojamų objektų skaičius,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</si>
</sst>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color indexed="8"/>
      <name val="Times New Roman"/>
      <family val="1"/>
    </font>
    <font>
      <b/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indexed="8"/>
      <name val="Times New Roman"/>
      <family val="1"/>
    </font>
    <font>
      <sz val="9"/>
      <name val="Times New Roman"/>
      <family val="1"/>
      <charset val="186"/>
    </font>
    <font>
      <sz val="9"/>
      <color theme="1"/>
      <name val="Times New Roman"/>
      <family val="1"/>
    </font>
    <font>
      <b/>
      <sz val="9"/>
      <name val="Times New Roman"/>
      <family val="1"/>
      <charset val="186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7" borderId="1" applyNumberFormat="0" applyAlignment="0" applyProtection="0"/>
    <xf numFmtId="0" fontId="7" fillId="0" borderId="3" applyNumberFormat="0" applyFill="0" applyAlignment="0" applyProtection="0"/>
    <xf numFmtId="0" fontId="8" fillId="22" borderId="0" applyNumberFormat="0" applyBorder="0" applyAlignment="0" applyProtection="0"/>
    <xf numFmtId="0" fontId="18" fillId="0" borderId="0"/>
    <xf numFmtId="0" fontId="15" fillId="23" borderId="4" applyNumberFormat="0" applyAlignment="0" applyProtection="0"/>
  </cellStyleXfs>
  <cellXfs count="378">
    <xf numFmtId="0" fontId="0" fillId="0" borderId="0" xfId="0"/>
    <xf numFmtId="0" fontId="9" fillId="0" borderId="0" xfId="0" applyFont="1" applyAlignment="1">
      <alignment vertical="top"/>
    </xf>
    <xf numFmtId="0" fontId="9" fillId="0" borderId="0" xfId="0" applyFont="1" applyBorder="1" applyAlignment="1">
      <alignment vertical="top"/>
    </xf>
    <xf numFmtId="164" fontId="10" fillId="0" borderId="5" xfId="0" applyNumberFormat="1" applyFont="1" applyFill="1" applyBorder="1" applyAlignment="1">
      <alignment horizontal="center" vertical="top"/>
    </xf>
    <xf numFmtId="164" fontId="10" fillId="0" borderId="5" xfId="0" applyNumberFormat="1" applyFont="1" applyFill="1" applyBorder="1" applyAlignment="1">
      <alignment vertical="top"/>
    </xf>
    <xf numFmtId="164" fontId="10" fillId="0" borderId="5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Alignment="1">
      <alignment horizontal="center" vertical="top"/>
    </xf>
    <xf numFmtId="164" fontId="19" fillId="0" borderId="5" xfId="0" applyNumberFormat="1" applyFont="1" applyFill="1" applyBorder="1" applyAlignment="1">
      <alignment horizontal="center" vertical="top"/>
    </xf>
    <xf numFmtId="0" fontId="9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center" vertical="top"/>
    </xf>
    <xf numFmtId="0" fontId="9" fillId="0" borderId="0" xfId="0" applyFont="1" applyFill="1" applyBorder="1" applyAlignment="1">
      <alignment vertical="top"/>
    </xf>
    <xf numFmtId="0" fontId="17" fillId="0" borderId="0" xfId="31" applyFont="1" applyFill="1" applyAlignment="1">
      <alignment horizontal="center" vertical="top" wrapText="1"/>
    </xf>
    <xf numFmtId="0" fontId="12" fillId="0" borderId="0" xfId="31" applyFont="1" applyFill="1" applyAlignment="1">
      <alignment horizontal="center" vertical="top" wrapText="1"/>
    </xf>
    <xf numFmtId="0" fontId="12" fillId="0" borderId="0" xfId="31" applyFont="1" applyFill="1" applyAlignment="1">
      <alignment horizontal="left" vertical="top" wrapText="1"/>
    </xf>
    <xf numFmtId="0" fontId="9" fillId="0" borderId="0" xfId="0" applyFont="1" applyFill="1" applyAlignment="1">
      <alignment horizontal="right" vertical="top"/>
    </xf>
    <xf numFmtId="164" fontId="10" fillId="0" borderId="5" xfId="0" applyNumberFormat="1" applyFont="1" applyFill="1" applyBorder="1" applyAlignment="1">
      <alignment horizontal="left" vertical="top"/>
    </xf>
    <xf numFmtId="0" fontId="20" fillId="25" borderId="5" xfId="0" applyFont="1" applyFill="1" applyBorder="1" applyAlignment="1">
      <alignment vertical="top"/>
    </xf>
    <xf numFmtId="0" fontId="10" fillId="24" borderId="5" xfId="0" applyFont="1" applyFill="1" applyBorder="1" applyAlignment="1">
      <alignment vertical="top"/>
    </xf>
    <xf numFmtId="164" fontId="12" fillId="4" borderId="5" xfId="0" applyNumberFormat="1" applyFont="1" applyFill="1" applyBorder="1" applyAlignment="1">
      <alignment horizontal="center" vertical="top"/>
    </xf>
    <xf numFmtId="164" fontId="12" fillId="8" borderId="5" xfId="0" applyNumberFormat="1" applyFont="1" applyFill="1" applyBorder="1" applyAlignment="1">
      <alignment horizontal="center" vertical="top"/>
    </xf>
    <xf numFmtId="49" fontId="20" fillId="25" borderId="5" xfId="0" applyNumberFormat="1" applyFont="1" applyFill="1" applyBorder="1" applyAlignment="1">
      <alignment vertical="top"/>
    </xf>
    <xf numFmtId="49" fontId="10" fillId="24" borderId="5" xfId="0" applyNumberFormat="1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0" fontId="0" fillId="0" borderId="0" xfId="0" applyFont="1" applyFill="1"/>
    <xf numFmtId="49" fontId="12" fillId="25" borderId="5" xfId="0" applyNumberFormat="1" applyFont="1" applyFill="1" applyBorder="1" applyAlignment="1">
      <alignment horizontal="center" vertical="top"/>
    </xf>
    <xf numFmtId="49" fontId="21" fillId="25" borderId="5" xfId="0" applyNumberFormat="1" applyFont="1" applyFill="1" applyBorder="1" applyAlignment="1">
      <alignment horizontal="center" vertical="top"/>
    </xf>
    <xf numFmtId="49" fontId="21" fillId="0" borderId="5" xfId="0" applyNumberFormat="1" applyFont="1" applyFill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/>
    </xf>
    <xf numFmtId="49" fontId="14" fillId="0" borderId="0" xfId="0" applyNumberFormat="1" applyFont="1" applyFill="1" applyAlignment="1">
      <alignment horizontal="center" vertical="top" textRotation="90"/>
    </xf>
    <xf numFmtId="49" fontId="14" fillId="0" borderId="0" xfId="31" applyNumberFormat="1" applyFont="1" applyFill="1" applyAlignment="1">
      <alignment horizontal="center" vertical="top" wrapText="1"/>
    </xf>
    <xf numFmtId="49" fontId="14" fillId="0" borderId="0" xfId="31" applyNumberFormat="1" applyFont="1" applyFill="1" applyAlignment="1">
      <alignment horizontal="center" vertical="top" textRotation="90" wrapText="1"/>
    </xf>
    <xf numFmtId="49" fontId="14" fillId="0" borderId="0" xfId="0" applyNumberFormat="1" applyFont="1" applyAlignment="1">
      <alignment horizontal="center" vertical="top" textRotation="90"/>
    </xf>
    <xf numFmtId="2" fontId="14" fillId="0" borderId="0" xfId="0" applyNumberFormat="1" applyFont="1" applyFill="1" applyAlignment="1">
      <alignment horizontal="center" vertical="top" textRotation="90"/>
    </xf>
    <xf numFmtId="2" fontId="14" fillId="0" borderId="0" xfId="31" applyNumberFormat="1" applyFont="1" applyFill="1" applyAlignment="1">
      <alignment horizontal="center" vertical="top" textRotation="90" wrapText="1"/>
    </xf>
    <xf numFmtId="2" fontId="14" fillId="0" borderId="0" xfId="0" applyNumberFormat="1" applyFont="1" applyAlignment="1">
      <alignment horizontal="center" vertical="top" textRotation="90"/>
    </xf>
    <xf numFmtId="164" fontId="12" fillId="25" borderId="5" xfId="0" applyNumberFormat="1" applyFont="1" applyFill="1" applyBorder="1" applyAlignment="1">
      <alignment horizontal="center" vertical="top"/>
    </xf>
    <xf numFmtId="164" fontId="12" fillId="24" borderId="5" xfId="0" applyNumberFormat="1" applyFont="1" applyFill="1" applyBorder="1" applyAlignment="1">
      <alignment horizontal="center" vertical="top"/>
    </xf>
    <xf numFmtId="0" fontId="11" fillId="0" borderId="0" xfId="31" applyFont="1" applyFill="1" applyAlignment="1">
      <alignment horizontal="center" vertical="top" wrapText="1"/>
    </xf>
    <xf numFmtId="0" fontId="19" fillId="0" borderId="5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vertical="top"/>
    </xf>
    <xf numFmtId="0" fontId="10" fillId="0" borderId="5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21" fillId="0" borderId="5" xfId="0" applyFont="1" applyFill="1" applyBorder="1" applyAlignment="1">
      <alignment horizontal="left" vertical="top" wrapText="1"/>
    </xf>
    <xf numFmtId="49" fontId="22" fillId="0" borderId="7" xfId="0" applyNumberFormat="1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49" fontId="16" fillId="0" borderId="5" xfId="0" applyNumberFormat="1" applyFont="1" applyFill="1" applyBorder="1" applyAlignment="1">
      <alignment horizontal="center" vertical="top"/>
    </xf>
    <xf numFmtId="0" fontId="10" fillId="0" borderId="5" xfId="0" applyFont="1" applyBorder="1" applyAlignment="1">
      <alignment horizontal="center" vertical="top" wrapText="1"/>
    </xf>
    <xf numFmtId="0" fontId="0" fillId="25" borderId="5" xfId="0" applyFont="1" applyFill="1" applyBorder="1"/>
    <xf numFmtId="0" fontId="10" fillId="25" borderId="5" xfId="0" applyFont="1" applyFill="1" applyBorder="1" applyAlignment="1">
      <alignment vertical="top"/>
    </xf>
    <xf numFmtId="49" fontId="16" fillId="0" borderId="5" xfId="0" applyNumberFormat="1" applyFont="1" applyFill="1" applyBorder="1" applyAlignment="1">
      <alignment horizontal="center" vertical="top" wrapText="1"/>
    </xf>
    <xf numFmtId="49" fontId="10" fillId="0" borderId="0" xfId="0" applyNumberFormat="1" applyFont="1" applyBorder="1" applyAlignment="1">
      <alignment vertical="top"/>
    </xf>
    <xf numFmtId="49" fontId="10" fillId="0" borderId="5" xfId="0" applyNumberFormat="1" applyFont="1" applyBorder="1" applyAlignment="1">
      <alignment vertical="top"/>
    </xf>
    <xf numFmtId="0" fontId="10" fillId="28" borderId="0" xfId="0" applyFont="1" applyFill="1" applyBorder="1" applyAlignment="1">
      <alignment vertical="top"/>
    </xf>
    <xf numFmtId="0" fontId="10" fillId="28" borderId="5" xfId="0" applyFont="1" applyFill="1" applyBorder="1" applyAlignment="1">
      <alignment vertical="top"/>
    </xf>
    <xf numFmtId="164" fontId="10" fillId="0" borderId="5" xfId="0" applyNumberFormat="1" applyFont="1" applyBorder="1" applyAlignment="1">
      <alignment horizontal="center" vertical="top"/>
    </xf>
    <xf numFmtId="49" fontId="10" fillId="24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49" fontId="10" fillId="25" borderId="5" xfId="0" applyNumberFormat="1" applyFont="1" applyFill="1" applyBorder="1" applyAlignment="1">
      <alignment horizontal="center" vertical="top"/>
    </xf>
    <xf numFmtId="0" fontId="10" fillId="25" borderId="0" xfId="0" applyFont="1" applyFill="1" applyBorder="1" applyAlignment="1">
      <alignment vertical="top"/>
    </xf>
    <xf numFmtId="164" fontId="10" fillId="27" borderId="5" xfId="0" applyNumberFormat="1" applyFont="1" applyFill="1" applyBorder="1" applyAlignment="1">
      <alignment horizontal="center" vertical="top"/>
    </xf>
    <xf numFmtId="0" fontId="16" fillId="0" borderId="5" xfId="0" applyFont="1" applyFill="1" applyBorder="1" applyAlignment="1">
      <alignment horizontal="center" vertical="top" textRotation="90"/>
    </xf>
    <xf numFmtId="164" fontId="10" fillId="0" borderId="5" xfId="0" applyNumberFormat="1" applyFont="1" applyBorder="1" applyAlignment="1">
      <alignment vertical="top"/>
    </xf>
    <xf numFmtId="164" fontId="10" fillId="27" borderId="5" xfId="0" applyNumberFormat="1" applyFont="1" applyFill="1" applyBorder="1" applyAlignment="1">
      <alignment horizontal="center" vertical="top" wrapText="1"/>
    </xf>
    <xf numFmtId="49" fontId="12" fillId="29" borderId="5" xfId="0" applyNumberFormat="1" applyFont="1" applyFill="1" applyBorder="1" applyAlignment="1">
      <alignment horizontal="center" vertical="top" wrapText="1"/>
    </xf>
    <xf numFmtId="0" fontId="10" fillId="29" borderId="0" xfId="0" applyFont="1" applyFill="1" applyBorder="1" applyAlignment="1">
      <alignment vertical="top"/>
    </xf>
    <xf numFmtId="164" fontId="10" fillId="0" borderId="8" xfId="0" applyNumberFormat="1" applyFont="1" applyBorder="1" applyAlignment="1">
      <alignment horizontal="center" vertical="top"/>
    </xf>
    <xf numFmtId="0" fontId="10" fillId="29" borderId="0" xfId="0" applyFont="1" applyFill="1" applyBorder="1" applyAlignment="1">
      <alignment horizontal="center" vertical="top"/>
    </xf>
    <xf numFmtId="0" fontId="17" fillId="25" borderId="8" xfId="0" applyFont="1" applyFill="1" applyBorder="1" applyAlignment="1">
      <alignment vertical="top"/>
    </xf>
    <xf numFmtId="0" fontId="17" fillId="25" borderId="9" xfId="0" applyFont="1" applyFill="1" applyBorder="1" applyAlignment="1">
      <alignment vertical="top"/>
    </xf>
    <xf numFmtId="49" fontId="10" fillId="0" borderId="5" xfId="0" applyNumberFormat="1" applyFont="1" applyFill="1" applyBorder="1" applyAlignment="1">
      <alignment horizontal="center" vertical="top"/>
    </xf>
    <xf numFmtId="49" fontId="12" fillId="30" borderId="5" xfId="0" applyNumberFormat="1" applyFont="1" applyFill="1" applyBorder="1" applyAlignment="1">
      <alignment horizontal="left" vertical="top"/>
    </xf>
    <xf numFmtId="0" fontId="10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164" fontId="27" fillId="0" borderId="5" xfId="0" applyNumberFormat="1" applyFont="1" applyFill="1" applyBorder="1" applyAlignment="1">
      <alignment horizontal="center" vertical="top" wrapText="1"/>
    </xf>
    <xf numFmtId="164" fontId="28" fillId="0" borderId="5" xfId="0" applyNumberFormat="1" applyFont="1" applyFill="1" applyBorder="1" applyAlignment="1">
      <alignment horizontal="center" vertical="top" wrapText="1"/>
    </xf>
    <xf numFmtId="164" fontId="28" fillId="0" borderId="5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9" fillId="0" borderId="0" xfId="0" applyFont="1" applyBorder="1" applyAlignment="1">
      <alignment horizontal="left" vertical="top"/>
    </xf>
    <xf numFmtId="0" fontId="10" fillId="25" borderId="5" xfId="0" applyFont="1" applyFill="1" applyBorder="1" applyAlignment="1">
      <alignment horizontal="center" vertical="top"/>
    </xf>
    <xf numFmtId="0" fontId="28" fillId="29" borderId="5" xfId="0" applyFont="1" applyFill="1" applyBorder="1" applyAlignment="1">
      <alignment horizontal="center" vertical="top" wrapText="1"/>
    </xf>
    <xf numFmtId="164" fontId="10" fillId="0" borderId="8" xfId="0" applyNumberFormat="1" applyFont="1" applyFill="1" applyBorder="1" applyAlignment="1">
      <alignment horizontal="center" vertical="top"/>
    </xf>
    <xf numFmtId="0" fontId="10" fillId="0" borderId="8" xfId="0" applyFont="1" applyFill="1" applyBorder="1" applyAlignment="1">
      <alignment vertical="top"/>
    </xf>
    <xf numFmtId="0" fontId="17" fillId="25" borderId="11" xfId="0" applyFont="1" applyFill="1" applyBorder="1" applyAlignment="1">
      <alignment vertical="top"/>
    </xf>
    <xf numFmtId="0" fontId="17" fillId="25" borderId="12" xfId="0" applyFont="1" applyFill="1" applyBorder="1" applyAlignment="1">
      <alignment vertical="top"/>
    </xf>
    <xf numFmtId="49" fontId="12" fillId="30" borderId="8" xfId="0" applyNumberFormat="1" applyFont="1" applyFill="1" applyBorder="1" applyAlignment="1">
      <alignment vertical="top"/>
    </xf>
    <xf numFmtId="49" fontId="12" fillId="30" borderId="9" xfId="0" applyNumberFormat="1" applyFont="1" applyFill="1" applyBorder="1" applyAlignment="1">
      <alignment vertical="top"/>
    </xf>
    <xf numFmtId="49" fontId="12" fillId="30" borderId="10" xfId="0" applyNumberFormat="1" applyFont="1" applyFill="1" applyBorder="1" applyAlignment="1">
      <alignment vertical="top"/>
    </xf>
    <xf numFmtId="164" fontId="25" fillId="0" borderId="5" xfId="0" applyNumberFormat="1" applyFont="1" applyFill="1" applyBorder="1" applyAlignment="1">
      <alignment horizontal="center" vertical="center" textRotation="90" wrapText="1"/>
    </xf>
    <xf numFmtId="164" fontId="25" fillId="0" borderId="5" xfId="0" applyNumberFormat="1" applyFont="1" applyFill="1" applyBorder="1" applyAlignment="1">
      <alignment vertical="center" textRotation="90" wrapText="1"/>
    </xf>
    <xf numFmtId="0" fontId="25" fillId="0" borderId="5" xfId="0" applyFont="1" applyFill="1" applyBorder="1" applyAlignment="1">
      <alignment horizontal="left" vertical="center" textRotation="90" wrapText="1"/>
    </xf>
    <xf numFmtId="0" fontId="25" fillId="0" borderId="5" xfId="0" applyFont="1" applyFill="1" applyBorder="1" applyAlignment="1">
      <alignment horizontal="left" vertical="center" wrapText="1" indent="1"/>
    </xf>
    <xf numFmtId="49" fontId="12" fillId="4" borderId="5" xfId="0" applyNumberFormat="1" applyFont="1" applyFill="1" applyBorder="1" applyAlignment="1">
      <alignment horizontal="center" vertical="top"/>
    </xf>
    <xf numFmtId="49" fontId="12" fillId="0" borderId="5" xfId="0" applyNumberFormat="1" applyFont="1" applyBorder="1" applyAlignment="1">
      <alignment horizontal="center" vertical="top"/>
    </xf>
    <xf numFmtId="0" fontId="10" fillId="0" borderId="5" xfId="0" applyFont="1" applyFill="1" applyBorder="1" applyAlignment="1">
      <alignment horizontal="left" vertical="top" wrapText="1"/>
    </xf>
    <xf numFmtId="0" fontId="25" fillId="0" borderId="5" xfId="0" applyFont="1" applyFill="1" applyBorder="1" applyAlignment="1">
      <alignment horizontal="center" vertical="center" textRotation="90" wrapText="1"/>
    </xf>
    <xf numFmtId="0" fontId="25" fillId="0" borderId="5" xfId="0" applyFont="1" applyFill="1" applyBorder="1" applyAlignment="1">
      <alignment horizontal="center" vertical="center" wrapText="1"/>
    </xf>
    <xf numFmtId="0" fontId="12" fillId="24" borderId="5" xfId="0" applyFont="1" applyFill="1" applyBorder="1" applyAlignment="1">
      <alignment horizontal="left" vertical="top"/>
    </xf>
    <xf numFmtId="0" fontId="19" fillId="0" borderId="5" xfId="0" applyFont="1" applyBorder="1" applyAlignment="1">
      <alignment horizontal="center" vertical="top" wrapText="1"/>
    </xf>
    <xf numFmtId="49" fontId="12" fillId="30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Fill="1" applyBorder="1" applyAlignment="1">
      <alignment horizontal="center" vertical="top" textRotation="90"/>
    </xf>
    <xf numFmtId="164" fontId="10" fillId="0" borderId="5" xfId="0" applyNumberFormat="1" applyFont="1" applyFill="1" applyBorder="1" applyAlignment="1">
      <alignment vertical="top" wrapText="1"/>
    </xf>
    <xf numFmtId="49" fontId="12" fillId="0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Fill="1" applyBorder="1" applyAlignment="1">
      <alignment vertical="top" wrapText="1"/>
    </xf>
    <xf numFmtId="0" fontId="28" fillId="0" borderId="5" xfId="0" applyFont="1" applyFill="1" applyBorder="1" applyAlignment="1">
      <alignment horizontal="center" vertical="top" wrapText="1"/>
    </xf>
    <xf numFmtId="164" fontId="10" fillId="0" borderId="8" xfId="0" applyNumberFormat="1" applyFont="1" applyFill="1" applyBorder="1" applyAlignment="1">
      <alignment vertical="top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vertical="top"/>
    </xf>
    <xf numFmtId="0" fontId="23" fillId="26" borderId="21" xfId="0" applyFont="1" applyFill="1" applyBorder="1" applyAlignment="1">
      <alignment vertical="top" wrapText="1"/>
    </xf>
    <xf numFmtId="49" fontId="12" fillId="24" borderId="19" xfId="0" applyNumberFormat="1" applyFont="1" applyFill="1" applyBorder="1" applyAlignment="1">
      <alignment horizontal="center" vertical="top" wrapText="1"/>
    </xf>
    <xf numFmtId="49" fontId="12" fillId="24" borderId="19" xfId="0" applyNumberFormat="1" applyFont="1" applyFill="1" applyBorder="1" applyAlignment="1">
      <alignment horizontal="center" vertical="top"/>
    </xf>
    <xf numFmtId="49" fontId="21" fillId="24" borderId="19" xfId="0" applyNumberFormat="1" applyFont="1" applyFill="1" applyBorder="1" applyAlignment="1">
      <alignment horizontal="center" vertical="top" wrapText="1"/>
    </xf>
    <xf numFmtId="164" fontId="12" fillId="25" borderId="21" xfId="0" applyNumberFormat="1" applyFont="1" applyFill="1" applyBorder="1" applyAlignment="1">
      <alignment horizontal="center" vertical="top"/>
    </xf>
    <xf numFmtId="0" fontId="28" fillId="29" borderId="21" xfId="0" applyFont="1" applyFill="1" applyBorder="1" applyAlignment="1">
      <alignment horizontal="center" vertical="top" wrapText="1"/>
    </xf>
    <xf numFmtId="0" fontId="10" fillId="25" borderId="21" xfId="0" applyFont="1" applyFill="1" applyBorder="1" applyAlignment="1">
      <alignment vertical="top"/>
    </xf>
    <xf numFmtId="0" fontId="10" fillId="24" borderId="21" xfId="0" applyFont="1" applyFill="1" applyBorder="1" applyAlignment="1">
      <alignment vertical="top"/>
    </xf>
    <xf numFmtId="0" fontId="10" fillId="25" borderId="21" xfId="0" applyFont="1" applyFill="1" applyBorder="1" applyAlignment="1">
      <alignment horizontal="center" vertical="top"/>
    </xf>
    <xf numFmtId="0" fontId="28" fillId="0" borderId="21" xfId="0" applyFont="1" applyFill="1" applyBorder="1" applyAlignment="1">
      <alignment horizontal="center" vertical="top" wrapText="1"/>
    </xf>
    <xf numFmtId="49" fontId="10" fillId="25" borderId="21" xfId="0" applyNumberFormat="1" applyFont="1" applyFill="1" applyBorder="1" applyAlignment="1">
      <alignment vertical="top"/>
    </xf>
    <xf numFmtId="49" fontId="12" fillId="28" borderId="19" xfId="0" applyNumberFormat="1" applyFont="1" applyFill="1" applyBorder="1" applyAlignment="1">
      <alignment horizontal="center" vertical="top"/>
    </xf>
    <xf numFmtId="49" fontId="12" fillId="30" borderId="21" xfId="0" applyNumberFormat="1" applyFont="1" applyFill="1" applyBorder="1" applyAlignment="1">
      <alignment horizontal="left" vertical="top"/>
    </xf>
    <xf numFmtId="0" fontId="19" fillId="0" borderId="21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164" fontId="12" fillId="24" borderId="21" xfId="0" applyNumberFormat="1" applyFont="1" applyFill="1" applyBorder="1" applyAlignment="1">
      <alignment horizontal="center" vertical="top"/>
    </xf>
    <xf numFmtId="0" fontId="17" fillId="25" borderId="26" xfId="0" applyFont="1" applyFill="1" applyBorder="1" applyAlignment="1">
      <alignment vertical="top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top"/>
    </xf>
    <xf numFmtId="49" fontId="17" fillId="8" borderId="19" xfId="0" applyNumberFormat="1" applyFont="1" applyFill="1" applyBorder="1" applyAlignment="1">
      <alignment horizontal="center" vertical="top" wrapText="1"/>
    </xf>
    <xf numFmtId="49" fontId="17" fillId="8" borderId="19" xfId="0" applyNumberFormat="1" applyFont="1" applyFill="1" applyBorder="1" applyAlignment="1">
      <alignment horizontal="center" vertical="top"/>
    </xf>
    <xf numFmtId="0" fontId="20" fillId="25" borderId="21" xfId="0" applyFont="1" applyFill="1" applyBorder="1" applyAlignment="1">
      <alignment vertical="top"/>
    </xf>
    <xf numFmtId="49" fontId="10" fillId="25" borderId="21" xfId="0" applyNumberFormat="1" applyFont="1" applyFill="1" applyBorder="1" applyAlignment="1">
      <alignment horizontal="center" vertical="top"/>
    </xf>
    <xf numFmtId="0" fontId="16" fillId="0" borderId="21" xfId="0" applyFont="1" applyBorder="1" applyAlignment="1">
      <alignment horizontal="center" vertical="top" wrapText="1"/>
    </xf>
    <xf numFmtId="49" fontId="12" fillId="8" borderId="19" xfId="0" applyNumberFormat="1" applyFont="1" applyFill="1" applyBorder="1" applyAlignment="1">
      <alignment horizontal="center" vertical="top"/>
    </xf>
    <xf numFmtId="164" fontId="12" fillId="4" borderId="21" xfId="0" applyNumberFormat="1" applyFont="1" applyFill="1" applyBorder="1" applyAlignment="1">
      <alignment horizontal="center" vertical="top"/>
    </xf>
    <xf numFmtId="164" fontId="12" fillId="8" borderId="21" xfId="0" applyNumberFormat="1" applyFont="1" applyFill="1" applyBorder="1" applyAlignment="1">
      <alignment horizontal="center" vertical="top"/>
    </xf>
    <xf numFmtId="49" fontId="12" fillId="8" borderId="19" xfId="0" applyNumberFormat="1" applyFont="1" applyFill="1" applyBorder="1" applyAlignment="1">
      <alignment horizontal="center" vertical="top" wrapText="1"/>
    </xf>
    <xf numFmtId="49" fontId="10" fillId="24" borderId="21" xfId="0" applyNumberFormat="1" applyFont="1" applyFill="1" applyBorder="1" applyAlignment="1">
      <alignment vertical="top"/>
    </xf>
    <xf numFmtId="49" fontId="20" fillId="25" borderId="21" xfId="0" applyNumberFormat="1" applyFont="1" applyFill="1" applyBorder="1" applyAlignment="1">
      <alignment vertical="top"/>
    </xf>
    <xf numFmtId="0" fontId="10" fillId="0" borderId="21" xfId="0" applyFont="1" applyFill="1" applyBorder="1" applyAlignment="1">
      <alignment horizontal="center" vertical="top"/>
    </xf>
    <xf numFmtId="49" fontId="12" fillId="26" borderId="28" xfId="0" applyNumberFormat="1" applyFont="1" applyFill="1" applyBorder="1" applyAlignment="1">
      <alignment horizontal="center" vertical="top"/>
    </xf>
    <xf numFmtId="164" fontId="21" fillId="26" borderId="29" xfId="0" applyNumberFormat="1" applyFont="1" applyFill="1" applyBorder="1" applyAlignment="1">
      <alignment horizontal="center" vertical="top"/>
    </xf>
    <xf numFmtId="164" fontId="21" fillId="26" borderId="30" xfId="0" applyNumberFormat="1" applyFont="1" applyFill="1" applyBorder="1" applyAlignment="1">
      <alignment horizontal="center" vertical="top"/>
    </xf>
    <xf numFmtId="0" fontId="25" fillId="0" borderId="19" xfId="0" applyFont="1" applyFill="1" applyBorder="1" applyAlignment="1">
      <alignment horizontal="left" vertical="center" wrapText="1" indent="1"/>
    </xf>
    <xf numFmtId="164" fontId="19" fillId="0" borderId="8" xfId="0" applyNumberFormat="1" applyFont="1" applyFill="1" applyBorder="1" applyAlignment="1">
      <alignment horizontal="center" vertical="top"/>
    </xf>
    <xf numFmtId="164" fontId="12" fillId="25" borderId="8" xfId="0" applyNumberFormat="1" applyFont="1" applyFill="1" applyBorder="1" applyAlignment="1">
      <alignment horizontal="center" vertical="top"/>
    </xf>
    <xf numFmtId="164" fontId="12" fillId="25" borderId="19" xfId="0" applyNumberFormat="1" applyFont="1" applyFill="1" applyBorder="1" applyAlignment="1">
      <alignment horizontal="center" vertical="top"/>
    </xf>
    <xf numFmtId="164" fontId="28" fillId="0" borderId="8" xfId="0" applyNumberFormat="1" applyFont="1" applyFill="1" applyBorder="1" applyAlignment="1">
      <alignment horizontal="center" vertical="top"/>
    </xf>
    <xf numFmtId="0" fontId="28" fillId="29" borderId="19" xfId="0" applyFont="1" applyFill="1" applyBorder="1" applyAlignment="1">
      <alignment vertical="top" wrapText="1"/>
    </xf>
    <xf numFmtId="164" fontId="12" fillId="24" borderId="8" xfId="0" applyNumberFormat="1" applyFont="1" applyFill="1" applyBorder="1" applyAlignment="1">
      <alignment horizontal="center" vertical="top"/>
    </xf>
    <xf numFmtId="0" fontId="10" fillId="24" borderId="8" xfId="0" applyFont="1" applyFill="1" applyBorder="1" applyAlignment="1">
      <alignment vertical="top"/>
    </xf>
    <xf numFmtId="0" fontId="20" fillId="25" borderId="19" xfId="0" applyFont="1" applyFill="1" applyBorder="1" applyAlignment="1">
      <alignment vertical="top"/>
    </xf>
    <xf numFmtId="0" fontId="10" fillId="24" borderId="19" xfId="0" applyFont="1" applyFill="1" applyBorder="1" applyAlignment="1">
      <alignment vertical="top"/>
    </xf>
    <xf numFmtId="0" fontId="10" fillId="25" borderId="19" xfId="0" applyFont="1" applyFill="1" applyBorder="1" applyAlignment="1">
      <alignment vertical="top"/>
    </xf>
    <xf numFmtId="0" fontId="28" fillId="0" borderId="19" xfId="0" applyFont="1" applyFill="1" applyBorder="1" applyAlignment="1">
      <alignment vertical="top" wrapText="1"/>
    </xf>
    <xf numFmtId="0" fontId="28" fillId="0" borderId="19" xfId="0" applyFont="1" applyFill="1" applyBorder="1"/>
    <xf numFmtId="0" fontId="29" fillId="0" borderId="19" xfId="0" applyFont="1" applyFill="1" applyBorder="1" applyAlignment="1">
      <alignment vertical="top" wrapText="1"/>
    </xf>
    <xf numFmtId="0" fontId="10" fillId="0" borderId="19" xfId="0" applyFont="1" applyBorder="1" applyAlignment="1">
      <alignment horizontal="justify" vertical="top" wrapText="1"/>
    </xf>
    <xf numFmtId="164" fontId="12" fillId="24" borderId="19" xfId="0" applyNumberFormat="1" applyFont="1" applyFill="1" applyBorder="1" applyAlignment="1">
      <alignment horizontal="center" vertical="top"/>
    </xf>
    <xf numFmtId="0" fontId="20" fillId="25" borderId="8" xfId="0" applyFont="1" applyFill="1" applyBorder="1" applyAlignment="1">
      <alignment vertical="top"/>
    </xf>
    <xf numFmtId="0" fontId="10" fillId="0" borderId="8" xfId="0" applyFont="1" applyBorder="1" applyAlignment="1">
      <alignment vertical="top"/>
    </xf>
    <xf numFmtId="164" fontId="12" fillId="4" borderId="8" xfId="0" applyNumberFormat="1" applyFont="1" applyFill="1" applyBorder="1" applyAlignment="1">
      <alignment horizontal="center" vertical="top"/>
    </xf>
    <xf numFmtId="49" fontId="10" fillId="24" borderId="8" xfId="0" applyNumberFormat="1" applyFont="1" applyFill="1" applyBorder="1" applyAlignment="1">
      <alignment horizontal="center" vertical="top"/>
    </xf>
    <xf numFmtId="49" fontId="10" fillId="25" borderId="8" xfId="0" applyNumberFormat="1" applyFont="1" applyFill="1" applyBorder="1" applyAlignment="1">
      <alignment horizontal="center" vertical="top"/>
    </xf>
    <xf numFmtId="164" fontId="12" fillId="8" borderId="8" xfId="0" applyNumberFormat="1" applyFont="1" applyFill="1" applyBorder="1" applyAlignment="1">
      <alignment horizontal="center" vertical="top"/>
    </xf>
    <xf numFmtId="49" fontId="10" fillId="24" borderId="8" xfId="0" applyNumberFormat="1" applyFont="1" applyFill="1" applyBorder="1" applyAlignment="1">
      <alignment vertical="top"/>
    </xf>
    <xf numFmtId="49" fontId="20" fillId="25" borderId="8" xfId="0" applyNumberFormat="1" applyFont="1" applyFill="1" applyBorder="1" applyAlignment="1">
      <alignment vertical="top"/>
    </xf>
    <xf numFmtId="164" fontId="10" fillId="27" borderId="8" xfId="0" applyNumberFormat="1" applyFont="1" applyFill="1" applyBorder="1" applyAlignment="1">
      <alignment horizontal="center" vertical="top"/>
    </xf>
    <xf numFmtId="0" fontId="17" fillId="25" borderId="32" xfId="0" applyFont="1" applyFill="1" applyBorder="1" applyAlignment="1">
      <alignment vertical="top"/>
    </xf>
    <xf numFmtId="0" fontId="10" fillId="0" borderId="32" xfId="0" applyFont="1" applyBorder="1"/>
    <xf numFmtId="0" fontId="10" fillId="0" borderId="19" xfId="0" applyFont="1" applyBorder="1" applyAlignment="1">
      <alignment vertical="top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6" fillId="0" borderId="19" xfId="0" applyFont="1" applyBorder="1" applyAlignment="1">
      <alignment horizontal="justify" vertical="center" wrapText="1"/>
    </xf>
    <xf numFmtId="49" fontId="10" fillId="25" borderId="19" xfId="0" applyNumberFormat="1" applyFont="1" applyFill="1" applyBorder="1" applyAlignment="1">
      <alignment horizontal="center" vertical="top"/>
    </xf>
    <xf numFmtId="164" fontId="12" fillId="4" borderId="19" xfId="0" applyNumberFormat="1" applyFont="1" applyFill="1" applyBorder="1" applyAlignment="1">
      <alignment horizontal="center" vertical="top"/>
    </xf>
    <xf numFmtId="164" fontId="12" fillId="8" borderId="19" xfId="0" applyNumberFormat="1" applyFont="1" applyFill="1" applyBorder="1" applyAlignment="1">
      <alignment horizontal="center" vertical="top"/>
    </xf>
    <xf numFmtId="49" fontId="10" fillId="24" borderId="19" xfId="0" applyNumberFormat="1" applyFont="1" applyFill="1" applyBorder="1" applyAlignment="1">
      <alignment vertical="top"/>
    </xf>
    <xf numFmtId="49" fontId="20" fillId="25" borderId="19" xfId="0" applyNumberFormat="1" applyFont="1" applyFill="1" applyBorder="1" applyAlignment="1">
      <alignment vertical="top"/>
    </xf>
    <xf numFmtId="49" fontId="10" fillId="0" borderId="19" xfId="0" applyNumberFormat="1" applyFont="1" applyFill="1" applyBorder="1" applyAlignment="1">
      <alignment vertical="top" wrapText="1"/>
    </xf>
    <xf numFmtId="164" fontId="21" fillId="26" borderId="28" xfId="0" applyNumberFormat="1" applyFont="1" applyFill="1" applyBorder="1" applyAlignment="1">
      <alignment horizontal="center" vertical="top"/>
    </xf>
    <xf numFmtId="0" fontId="28" fillId="0" borderId="19" xfId="0" applyFont="1" applyFill="1" applyBorder="1" applyAlignment="1">
      <alignment wrapText="1"/>
    </xf>
    <xf numFmtId="0" fontId="29" fillId="0" borderId="19" xfId="0" applyFont="1" applyFill="1" applyBorder="1" applyAlignment="1">
      <alignment wrapText="1"/>
    </xf>
    <xf numFmtId="49" fontId="12" fillId="28" borderId="25" xfId="0" applyNumberFormat="1" applyFont="1" applyFill="1" applyBorder="1" applyAlignment="1">
      <alignment horizontal="center" vertical="top"/>
    </xf>
    <xf numFmtId="49" fontId="12" fillId="30" borderId="13" xfId="0" applyNumberFormat="1" applyFont="1" applyFill="1" applyBorder="1" applyAlignment="1">
      <alignment horizontal="center" vertical="top"/>
    </xf>
    <xf numFmtId="49" fontId="16" fillId="0" borderId="6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top"/>
    </xf>
    <xf numFmtId="0" fontId="19" fillId="0" borderId="5" xfId="0" applyFont="1" applyBorder="1" applyAlignment="1">
      <alignment horizontal="center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49" fontId="12" fillId="30" borderId="6" xfId="0" applyNumberFormat="1" applyFont="1" applyFill="1" applyBorder="1" applyAlignment="1">
      <alignment horizontal="center" vertical="top"/>
    </xf>
    <xf numFmtId="0" fontId="19" fillId="0" borderId="21" xfId="0" applyFont="1" applyBorder="1" applyAlignment="1">
      <alignment horizontal="center" vertical="top" wrapText="1"/>
    </xf>
    <xf numFmtId="49" fontId="12" fillId="28" borderId="27" xfId="0" applyNumberFormat="1" applyFont="1" applyFill="1" applyBorder="1" applyAlignment="1">
      <alignment horizontal="center" vertical="top"/>
    </xf>
    <xf numFmtId="49" fontId="16" fillId="0" borderId="6" xfId="0" applyNumberFormat="1" applyFont="1" applyFill="1" applyBorder="1" applyAlignment="1">
      <alignment horizontal="center" vertical="top" textRotation="90"/>
    </xf>
    <xf numFmtId="2" fontId="30" fillId="0" borderId="7" xfId="0" applyNumberFormat="1" applyFont="1" applyFill="1" applyBorder="1" applyAlignment="1">
      <alignment horizontal="center" vertical="top" wrapText="1"/>
    </xf>
    <xf numFmtId="49" fontId="25" fillId="0" borderId="5" xfId="0" applyNumberFormat="1" applyFont="1" applyFill="1" applyBorder="1" applyAlignment="1">
      <alignment horizontal="center" vertical="top" wrapText="1"/>
    </xf>
    <xf numFmtId="2" fontId="30" fillId="0" borderId="5" xfId="0" applyNumberFormat="1" applyFont="1" applyFill="1" applyBorder="1" applyAlignment="1">
      <alignment horizontal="center" vertical="top" wrapText="1"/>
    </xf>
    <xf numFmtId="49" fontId="25" fillId="0" borderId="5" xfId="0" applyNumberFormat="1" applyFont="1" applyFill="1" applyBorder="1" applyAlignment="1">
      <alignment horizontal="center" vertical="top" textRotation="90"/>
    </xf>
    <xf numFmtId="0" fontId="10" fillId="0" borderId="5" xfId="0" applyFont="1" applyFill="1" applyBorder="1" applyAlignment="1">
      <alignment horizontal="center" vertical="top"/>
    </xf>
    <xf numFmtId="2" fontId="25" fillId="0" borderId="5" xfId="0" applyNumberFormat="1" applyFont="1" applyFill="1" applyBorder="1" applyAlignment="1">
      <alignment horizontal="center" vertical="top" wrapText="1"/>
    </xf>
    <xf numFmtId="2" fontId="25" fillId="0" borderId="6" xfId="0" applyNumberFormat="1" applyFont="1" applyFill="1" applyBorder="1" applyAlignment="1">
      <alignment horizontal="center" vertical="top" wrapText="1"/>
    </xf>
    <xf numFmtId="2" fontId="22" fillId="0" borderId="5" xfId="0" applyNumberFormat="1" applyFont="1" applyFill="1" applyBorder="1" applyAlignment="1">
      <alignment horizontal="center" vertical="top" wrapText="1"/>
    </xf>
    <xf numFmtId="49" fontId="32" fillId="0" borderId="7" xfId="0" applyNumberFormat="1" applyFont="1" applyFill="1" applyBorder="1" applyAlignment="1">
      <alignment horizontal="center" vertical="top" wrapText="1"/>
    </xf>
    <xf numFmtId="49" fontId="32" fillId="0" borderId="5" xfId="0" applyNumberFormat="1" applyFont="1" applyFill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5" xfId="0" applyFont="1" applyFill="1" applyBorder="1" applyAlignment="1">
      <alignment horizontal="left" vertical="top" wrapText="1"/>
    </xf>
    <xf numFmtId="164" fontId="21" fillId="0" borderId="5" xfId="0" applyNumberFormat="1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left" vertical="top" wrapText="1"/>
    </xf>
    <xf numFmtId="164" fontId="12" fillId="0" borderId="5" xfId="0" applyNumberFormat="1" applyFont="1" applyFill="1" applyBorder="1" applyAlignment="1">
      <alignment horizontal="center" vertical="top"/>
    </xf>
    <xf numFmtId="49" fontId="12" fillId="24" borderId="5" xfId="0" applyNumberFormat="1" applyFont="1" applyFill="1" applyBorder="1" applyAlignment="1">
      <alignment horizontal="center" vertical="top"/>
    </xf>
    <xf numFmtId="0" fontId="12" fillId="29" borderId="5" xfId="0" applyFont="1" applyFill="1" applyBorder="1" applyAlignment="1">
      <alignment horizontal="left" vertical="top" wrapText="1"/>
    </xf>
    <xf numFmtId="0" fontId="33" fillId="29" borderId="5" xfId="0" applyFont="1" applyFill="1" applyBorder="1" applyAlignment="1">
      <alignment horizontal="left" vertical="top" wrapText="1"/>
    </xf>
    <xf numFmtId="0" fontId="28" fillId="0" borderId="5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>
      <alignment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left" vertical="top" wrapText="1"/>
    </xf>
    <xf numFmtId="0" fontId="31" fillId="0" borderId="5" xfId="0" applyFont="1" applyFill="1" applyBorder="1" applyAlignment="1">
      <alignment horizontal="center" vertical="top" wrapText="1"/>
    </xf>
    <xf numFmtId="164" fontId="10" fillId="0" borderId="5" xfId="0" applyNumberFormat="1" applyFont="1" applyFill="1" applyBorder="1" applyAlignment="1">
      <alignment horizontal="left" vertical="top" wrapText="1"/>
    </xf>
    <xf numFmtId="164" fontId="10" fillId="0" borderId="19" xfId="0" applyNumberFormat="1" applyFont="1" applyFill="1" applyBorder="1" applyAlignment="1">
      <alignment horizontal="left" vertical="top" wrapText="1"/>
    </xf>
    <xf numFmtId="164" fontId="10" fillId="0" borderId="21" xfId="0" applyNumberFormat="1" applyFont="1" applyFill="1" applyBorder="1" applyAlignment="1">
      <alignment horizontal="center" vertical="top" wrapText="1"/>
    </xf>
    <xf numFmtId="1" fontId="10" fillId="0" borderId="5" xfId="0" applyNumberFormat="1" applyFont="1" applyFill="1" applyBorder="1" applyAlignment="1">
      <alignment horizontal="center" vertical="top" wrapText="1"/>
    </xf>
    <xf numFmtId="1" fontId="10" fillId="0" borderId="21" xfId="0" applyNumberFormat="1" applyFont="1" applyFill="1" applyBorder="1" applyAlignment="1">
      <alignment horizontal="center" vertical="top" wrapText="1"/>
    </xf>
    <xf numFmtId="49" fontId="17" fillId="8" borderId="24" xfId="0" applyNumberFormat="1" applyFont="1" applyFill="1" applyBorder="1" applyAlignment="1">
      <alignment horizontal="center" vertical="top"/>
    </xf>
    <xf numFmtId="49" fontId="17" fillId="8" borderId="25" xfId="0" applyNumberFormat="1" applyFont="1" applyFill="1" applyBorder="1" applyAlignment="1">
      <alignment horizontal="center" vertical="top"/>
    </xf>
    <xf numFmtId="49" fontId="17" fillId="8" borderId="27" xfId="0" applyNumberFormat="1" applyFont="1" applyFill="1" applyBorder="1" applyAlignment="1">
      <alignment horizontal="center" vertical="top"/>
    </xf>
    <xf numFmtId="49" fontId="12" fillId="4" borderId="7" xfId="0" applyNumberFormat="1" applyFont="1" applyFill="1" applyBorder="1" applyAlignment="1">
      <alignment horizontal="center" vertical="top"/>
    </xf>
    <xf numFmtId="49" fontId="12" fillId="4" borderId="13" xfId="0" applyNumberFormat="1" applyFont="1" applyFill="1" applyBorder="1" applyAlignment="1">
      <alignment horizontal="center" vertical="top"/>
    </xf>
    <xf numFmtId="49" fontId="12" fillId="4" borderId="6" xfId="0" applyNumberFormat="1" applyFont="1" applyFill="1" applyBorder="1" applyAlignment="1">
      <alignment horizontal="center" vertical="top"/>
    </xf>
    <xf numFmtId="49" fontId="12" fillId="0" borderId="7" xfId="0" applyNumberFormat="1" applyFont="1" applyBorder="1" applyAlignment="1">
      <alignment horizontal="center" vertical="top"/>
    </xf>
    <xf numFmtId="49" fontId="12" fillId="0" borderId="13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0" fillId="0" borderId="7" xfId="0" applyFont="1" applyFill="1" applyBorder="1" applyAlignment="1">
      <alignment horizontal="left" vertical="top" wrapText="1"/>
    </xf>
    <xf numFmtId="0" fontId="10" fillId="0" borderId="13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textRotation="90"/>
    </xf>
    <xf numFmtId="49" fontId="10" fillId="0" borderId="13" xfId="0" applyNumberFormat="1" applyFont="1" applyBorder="1" applyAlignment="1">
      <alignment horizontal="center" vertical="top" textRotation="90"/>
    </xf>
    <xf numFmtId="49" fontId="10" fillId="0" borderId="6" xfId="0" applyNumberFormat="1" applyFont="1" applyBorder="1" applyAlignment="1">
      <alignment horizontal="center" vertical="top" textRotation="90"/>
    </xf>
    <xf numFmtId="2" fontId="31" fillId="0" borderId="7" xfId="0" applyNumberFormat="1" applyFont="1" applyBorder="1" applyAlignment="1">
      <alignment horizontal="center" vertical="top"/>
    </xf>
    <xf numFmtId="2" fontId="31" fillId="0" borderId="13" xfId="0" applyNumberFormat="1" applyFont="1" applyBorder="1" applyAlignment="1">
      <alignment horizontal="center" vertical="top"/>
    </xf>
    <xf numFmtId="2" fontId="31" fillId="0" borderId="6" xfId="0" applyNumberFormat="1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 wrapText="1"/>
    </xf>
    <xf numFmtId="49" fontId="12" fillId="25" borderId="5" xfId="0" applyNumberFormat="1" applyFont="1" applyFill="1" applyBorder="1" applyAlignment="1">
      <alignment horizontal="right" vertical="top"/>
    </xf>
    <xf numFmtId="49" fontId="12" fillId="24" borderId="5" xfId="0" applyNumberFormat="1" applyFont="1" applyFill="1" applyBorder="1" applyAlignment="1">
      <alignment horizontal="right" vertical="top"/>
    </xf>
    <xf numFmtId="0" fontId="10" fillId="0" borderId="19" xfId="0" applyFont="1" applyBorder="1" applyAlignment="1">
      <alignment horizontal="justify" vertical="top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top" wrapText="1"/>
    </xf>
    <xf numFmtId="49" fontId="12" fillId="28" borderId="5" xfId="0" applyNumberFormat="1" applyFont="1" applyFill="1" applyBorder="1" applyAlignment="1">
      <alignment horizontal="left" vertical="top"/>
    </xf>
    <xf numFmtId="49" fontId="12" fillId="28" borderId="21" xfId="0" applyNumberFormat="1" applyFont="1" applyFill="1" applyBorder="1" applyAlignment="1">
      <alignment horizontal="left" vertical="top"/>
    </xf>
    <xf numFmtId="164" fontId="12" fillId="24" borderId="5" xfId="0" applyNumberFormat="1" applyFont="1" applyFill="1" applyBorder="1" applyAlignment="1">
      <alignment horizontal="right" vertical="top"/>
    </xf>
    <xf numFmtId="0" fontId="10" fillId="0" borderId="7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top" textRotation="2"/>
    </xf>
    <xf numFmtId="2" fontId="16" fillId="0" borderId="6" xfId="0" applyNumberFormat="1" applyFont="1" applyBorder="1" applyAlignment="1">
      <alignment horizontal="center" vertical="top" textRotation="2"/>
    </xf>
    <xf numFmtId="49" fontId="16" fillId="0" borderId="7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7" fillId="24" borderId="5" xfId="0" applyNumberFormat="1" applyFont="1" applyFill="1" applyBorder="1" applyAlignment="1">
      <alignment horizontal="left" vertical="top"/>
    </xf>
    <xf numFmtId="0" fontId="19" fillId="0" borderId="21" xfId="0" applyFont="1" applyBorder="1" applyAlignment="1">
      <alignment horizontal="center" vertical="top" wrapText="1"/>
    </xf>
    <xf numFmtId="49" fontId="12" fillId="4" borderId="5" xfId="0" applyNumberFormat="1" applyFont="1" applyFill="1" applyBorder="1" applyAlignment="1">
      <alignment horizontal="right" vertical="top"/>
    </xf>
    <xf numFmtId="49" fontId="12" fillId="8" borderId="5" xfId="0" applyNumberFormat="1" applyFont="1" applyFill="1" applyBorder="1" applyAlignment="1">
      <alignment horizontal="right" vertical="top"/>
    </xf>
    <xf numFmtId="0" fontId="12" fillId="25" borderId="8" xfId="0" applyFont="1" applyFill="1" applyBorder="1" applyAlignment="1">
      <alignment horizontal="left" vertical="top" wrapText="1"/>
    </xf>
    <xf numFmtId="0" fontId="12" fillId="25" borderId="9" xfId="0" applyFont="1" applyFill="1" applyBorder="1" applyAlignment="1">
      <alignment horizontal="left" vertical="top" wrapText="1"/>
    </xf>
    <xf numFmtId="0" fontId="12" fillId="25" borderId="20" xfId="0" applyFont="1" applyFill="1" applyBorder="1" applyAlignment="1">
      <alignment horizontal="left" vertical="top" wrapText="1"/>
    </xf>
    <xf numFmtId="0" fontId="12" fillId="25" borderId="8" xfId="0" applyFont="1" applyFill="1" applyBorder="1" applyAlignment="1">
      <alignment horizontal="right" vertical="top" wrapText="1"/>
    </xf>
    <xf numFmtId="0" fontId="12" fillId="25" borderId="9" xfId="0" applyFont="1" applyFill="1" applyBorder="1" applyAlignment="1">
      <alignment horizontal="right" vertical="top" wrapText="1"/>
    </xf>
    <xf numFmtId="0" fontId="12" fillId="25" borderId="10" xfId="0" applyFont="1" applyFill="1" applyBorder="1" applyAlignment="1">
      <alignment horizontal="right" vertical="top" wrapText="1"/>
    </xf>
    <xf numFmtId="49" fontId="12" fillId="8" borderId="24" xfId="0" applyNumberFormat="1" applyFont="1" applyFill="1" applyBorder="1" applyAlignment="1">
      <alignment horizontal="center" vertical="top"/>
    </xf>
    <xf numFmtId="49" fontId="12" fillId="8" borderId="27" xfId="0" applyNumberFormat="1" applyFont="1" applyFill="1" applyBorder="1" applyAlignment="1">
      <alignment horizontal="center" vertical="top"/>
    </xf>
    <xf numFmtId="49" fontId="10" fillId="0" borderId="7" xfId="0" applyNumberFormat="1" applyFont="1" applyFill="1" applyBorder="1" applyAlignment="1">
      <alignment horizontal="left" vertical="top" wrapText="1"/>
    </xf>
    <xf numFmtId="49" fontId="10" fillId="0" borderId="6" xfId="0" applyNumberFormat="1" applyFont="1" applyFill="1" applyBorder="1" applyAlignment="1">
      <alignment horizontal="left" vertical="top" wrapText="1"/>
    </xf>
    <xf numFmtId="0" fontId="19" fillId="0" borderId="22" xfId="0" applyFont="1" applyBorder="1" applyAlignment="1">
      <alignment horizontal="center" vertical="top" wrapText="1"/>
    </xf>
    <xf numFmtId="0" fontId="19" fillId="0" borderId="33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49" fontId="12" fillId="8" borderId="25" xfId="0" applyNumberFormat="1" applyFont="1" applyFill="1" applyBorder="1" applyAlignment="1">
      <alignment horizontal="center" vertical="top"/>
    </xf>
    <xf numFmtId="0" fontId="10" fillId="0" borderId="22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49" fontId="12" fillId="28" borderId="24" xfId="0" applyNumberFormat="1" applyFont="1" applyFill="1" applyBorder="1" applyAlignment="1">
      <alignment horizontal="center" vertical="top"/>
    </xf>
    <xf numFmtId="49" fontId="12" fillId="28" borderId="25" xfId="0" applyNumberFormat="1" applyFont="1" applyFill="1" applyBorder="1" applyAlignment="1">
      <alignment horizontal="center" vertical="top"/>
    </xf>
    <xf numFmtId="49" fontId="12" fillId="30" borderId="7" xfId="0" applyNumberFormat="1" applyFont="1" applyFill="1" applyBorder="1" applyAlignment="1">
      <alignment horizontal="center" vertical="top"/>
    </xf>
    <xf numFmtId="49" fontId="12" fillId="30" borderId="13" xfId="0" applyNumberFormat="1" applyFont="1" applyFill="1" applyBorder="1" applyAlignment="1">
      <alignment horizontal="center" vertical="top"/>
    </xf>
    <xf numFmtId="49" fontId="12" fillId="0" borderId="7" xfId="0" applyNumberFormat="1" applyFont="1" applyFill="1" applyBorder="1" applyAlignment="1">
      <alignment horizontal="center" vertical="top"/>
    </xf>
    <xf numFmtId="49" fontId="12" fillId="0" borderId="13" xfId="0" applyNumberFormat="1" applyFont="1" applyFill="1" applyBorder="1" applyAlignment="1">
      <alignment horizontal="center" vertical="top"/>
    </xf>
    <xf numFmtId="49" fontId="25" fillId="0" borderId="7" xfId="0" applyNumberFormat="1" applyFont="1" applyFill="1" applyBorder="1" applyAlignment="1">
      <alignment horizontal="center" vertical="top" wrapText="1"/>
    </xf>
    <xf numFmtId="49" fontId="25" fillId="0" borderId="13" xfId="0" applyNumberFormat="1" applyFont="1" applyFill="1" applyBorder="1" applyAlignment="1">
      <alignment horizontal="center" vertical="top" wrapText="1"/>
    </xf>
    <xf numFmtId="0" fontId="12" fillId="24" borderId="5" xfId="0" applyFont="1" applyFill="1" applyBorder="1" applyAlignment="1">
      <alignment horizontal="left" vertical="top"/>
    </xf>
    <xf numFmtId="49" fontId="25" fillId="0" borderId="7" xfId="0" applyNumberFormat="1" applyFont="1" applyFill="1" applyBorder="1" applyAlignment="1">
      <alignment horizontal="center" vertical="top" textRotation="90"/>
    </xf>
    <xf numFmtId="49" fontId="25" fillId="0" borderId="13" xfId="0" applyNumberFormat="1" applyFont="1" applyFill="1" applyBorder="1" applyAlignment="1">
      <alignment horizontal="center" vertical="top" textRotation="90"/>
    </xf>
    <xf numFmtId="2" fontId="25" fillId="0" borderId="7" xfId="0" applyNumberFormat="1" applyFont="1" applyFill="1" applyBorder="1" applyAlignment="1">
      <alignment horizontal="center" vertical="top" wrapText="1"/>
    </xf>
    <xf numFmtId="2" fontId="25" fillId="0" borderId="13" xfId="0" applyNumberFormat="1" applyFont="1" applyFill="1" applyBorder="1" applyAlignment="1">
      <alignment horizontal="center" vertical="top" wrapText="1"/>
    </xf>
    <xf numFmtId="49" fontId="12" fillId="30" borderId="6" xfId="0" applyNumberFormat="1" applyFont="1" applyFill="1" applyBorder="1" applyAlignment="1">
      <alignment horizontal="center" vertical="top"/>
    </xf>
    <xf numFmtId="49" fontId="12" fillId="30" borderId="8" xfId="0" applyNumberFormat="1" applyFont="1" applyFill="1" applyBorder="1" applyAlignment="1">
      <alignment horizontal="left" vertical="top"/>
    </xf>
    <xf numFmtId="49" fontId="12" fillId="30" borderId="9" xfId="0" applyNumberFormat="1" applyFont="1" applyFill="1" applyBorder="1" applyAlignment="1">
      <alignment horizontal="left" vertical="top"/>
    </xf>
    <xf numFmtId="49" fontId="12" fillId="28" borderId="27" xfId="0" applyNumberFormat="1" applyFont="1" applyFill="1" applyBorder="1" applyAlignment="1">
      <alignment horizontal="center" vertical="top"/>
    </xf>
    <xf numFmtId="164" fontId="12" fillId="25" borderId="5" xfId="0" applyNumberFormat="1" applyFont="1" applyFill="1" applyBorder="1" applyAlignment="1">
      <alignment horizontal="right" vertical="top"/>
    </xf>
    <xf numFmtId="0" fontId="19" fillId="0" borderId="7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25" fillId="0" borderId="5" xfId="0" applyFont="1" applyFill="1" applyBorder="1" applyAlignment="1">
      <alignment horizontal="center" vertical="center" textRotation="90" wrapText="1"/>
    </xf>
    <xf numFmtId="49" fontId="16" fillId="0" borderId="7" xfId="0" applyNumberFormat="1" applyFont="1" applyBorder="1" applyAlignment="1">
      <alignment horizontal="center" vertical="top" textRotation="90"/>
    </xf>
    <xf numFmtId="49" fontId="16" fillId="0" borderId="13" xfId="0" applyNumberFormat="1" applyFont="1" applyBorder="1" applyAlignment="1">
      <alignment horizontal="center" vertical="top" textRotation="90"/>
    </xf>
    <xf numFmtId="49" fontId="12" fillId="30" borderId="20" xfId="0" applyNumberFormat="1" applyFont="1" applyFill="1" applyBorder="1" applyAlignment="1">
      <alignment horizontal="left" vertical="top"/>
    </xf>
    <xf numFmtId="0" fontId="25" fillId="0" borderId="5" xfId="0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top" textRotation="90" wrapText="1"/>
    </xf>
    <xf numFmtId="49" fontId="9" fillId="0" borderId="5" xfId="0" applyNumberFormat="1" applyFont="1" applyFill="1" applyBorder="1" applyAlignment="1">
      <alignment horizontal="center" vertical="top" textRotation="90" wrapText="1"/>
    </xf>
    <xf numFmtId="0" fontId="23" fillId="26" borderId="19" xfId="0" applyFont="1" applyFill="1" applyBorder="1" applyAlignment="1">
      <alignment horizontal="left" vertical="top" wrapText="1"/>
    </xf>
    <xf numFmtId="0" fontId="23" fillId="26" borderId="5" xfId="0" applyFont="1" applyFill="1" applyBorder="1" applyAlignment="1">
      <alignment horizontal="left" vertical="top" wrapText="1"/>
    </xf>
    <xf numFmtId="0" fontId="25" fillId="0" borderId="8" xfId="0" applyFont="1" applyFill="1" applyBorder="1" applyAlignment="1">
      <alignment horizontal="center" vertical="center" textRotation="90" wrapText="1"/>
    </xf>
    <xf numFmtId="0" fontId="12" fillId="24" borderId="8" xfId="0" applyFont="1" applyFill="1" applyBorder="1" applyAlignment="1">
      <alignment horizontal="left" vertical="top"/>
    </xf>
    <xf numFmtId="0" fontId="12" fillId="24" borderId="9" xfId="0" applyFont="1" applyFill="1" applyBorder="1" applyAlignment="1">
      <alignment horizontal="left" vertical="top"/>
    </xf>
    <xf numFmtId="0" fontId="12" fillId="24" borderId="20" xfId="0" applyFont="1" applyFill="1" applyBorder="1" applyAlignment="1">
      <alignment horizontal="left" vertical="top"/>
    </xf>
    <xf numFmtId="0" fontId="9" fillId="0" borderId="15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26" fillId="0" borderId="15" xfId="0" applyFont="1" applyFill="1" applyBorder="1" applyAlignment="1">
      <alignment horizontal="center" vertical="top"/>
    </xf>
    <xf numFmtId="0" fontId="26" fillId="0" borderId="16" xfId="0" applyFont="1" applyFill="1" applyBorder="1" applyAlignment="1">
      <alignment horizontal="center" vertical="top"/>
    </xf>
    <xf numFmtId="0" fontId="16" fillId="0" borderId="0" xfId="31" applyFont="1" applyFill="1" applyAlignment="1">
      <alignment horizontal="center" vertical="top" wrapText="1"/>
    </xf>
    <xf numFmtId="0" fontId="17" fillId="0" borderId="0" xfId="31" applyFont="1" applyFill="1" applyAlignment="1">
      <alignment horizontal="center" vertical="top" wrapText="1"/>
    </xf>
    <xf numFmtId="0" fontId="24" fillId="0" borderId="0" xfId="31" applyFont="1" applyFill="1" applyAlignment="1">
      <alignment horizontal="center" vertical="top" wrapText="1"/>
    </xf>
    <xf numFmtId="2" fontId="9" fillId="0" borderId="15" xfId="0" applyNumberFormat="1" applyFont="1" applyFill="1" applyBorder="1" applyAlignment="1">
      <alignment horizontal="center" vertical="top" textRotation="90" wrapText="1"/>
    </xf>
    <xf numFmtId="2" fontId="9" fillId="0" borderId="5" xfId="0" applyNumberFormat="1" applyFont="1" applyFill="1" applyBorder="1" applyAlignment="1">
      <alignment horizontal="center" vertical="top" textRotation="90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top"/>
    </xf>
    <xf numFmtId="0" fontId="26" fillId="0" borderId="17" xfId="0" applyFont="1" applyFill="1" applyBorder="1" applyAlignment="1">
      <alignment horizontal="center" vertical="top"/>
    </xf>
    <xf numFmtId="0" fontId="26" fillId="0" borderId="18" xfId="0" applyFont="1" applyFill="1" applyBorder="1" applyAlignment="1">
      <alignment horizontal="center" vertical="top"/>
    </xf>
    <xf numFmtId="0" fontId="24" fillId="0" borderId="0" xfId="31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9" fillId="0" borderId="14" xfId="0" applyFont="1" applyFill="1" applyBorder="1" applyAlignment="1">
      <alignment horizontal="center" vertical="top" textRotation="90" wrapText="1"/>
    </xf>
    <xf numFmtId="0" fontId="9" fillId="0" borderId="19" xfId="0" applyFont="1" applyFill="1" applyBorder="1" applyAlignment="1">
      <alignment horizontal="center" vertical="top" textRotation="90" wrapText="1"/>
    </xf>
    <xf numFmtId="0" fontId="9" fillId="0" borderId="15" xfId="0" applyFont="1" applyFill="1" applyBorder="1" applyAlignment="1">
      <alignment horizontal="center" vertical="top" textRotation="90" wrapText="1"/>
    </xf>
    <xf numFmtId="0" fontId="9" fillId="0" borderId="5" xfId="0" applyFont="1" applyFill="1" applyBorder="1" applyAlignment="1">
      <alignment horizontal="center" vertical="top" textRotation="90" wrapText="1"/>
    </xf>
    <xf numFmtId="0" fontId="17" fillId="24" borderId="5" xfId="0" applyFont="1" applyFill="1" applyBorder="1" applyAlignment="1">
      <alignment horizontal="right" vertical="top"/>
    </xf>
    <xf numFmtId="49" fontId="12" fillId="8" borderId="5" xfId="0" applyNumberFormat="1" applyFont="1" applyFill="1" applyBorder="1" applyAlignment="1">
      <alignment horizontal="left" vertical="top"/>
    </xf>
    <xf numFmtId="49" fontId="16" fillId="0" borderId="7" xfId="0" applyNumberFormat="1" applyFont="1" applyFill="1" applyBorder="1" applyAlignment="1">
      <alignment horizontal="center" vertical="top" wrapText="1"/>
    </xf>
    <xf numFmtId="49" fontId="16" fillId="0" borderId="13" xfId="0" applyNumberFormat="1" applyFont="1" applyFill="1" applyBorder="1" applyAlignment="1">
      <alignment horizontal="center" vertical="top" wrapText="1"/>
    </xf>
    <xf numFmtId="49" fontId="16" fillId="0" borderId="6" xfId="0" applyNumberFormat="1" applyFont="1" applyFill="1" applyBorder="1" applyAlignment="1">
      <alignment horizontal="center" vertical="top" wrapText="1"/>
    </xf>
    <xf numFmtId="49" fontId="16" fillId="0" borderId="7" xfId="0" applyNumberFormat="1" applyFont="1" applyFill="1" applyBorder="1" applyAlignment="1">
      <alignment horizontal="center" vertical="top" textRotation="90"/>
    </xf>
    <xf numFmtId="49" fontId="16" fillId="0" borderId="13" xfId="0" applyNumberFormat="1" applyFont="1" applyFill="1" applyBorder="1" applyAlignment="1">
      <alignment horizontal="center" vertical="top" textRotation="90"/>
    </xf>
    <xf numFmtId="49" fontId="16" fillId="0" borderId="6" xfId="0" applyNumberFormat="1" applyFont="1" applyFill="1" applyBorder="1" applyAlignment="1">
      <alignment horizontal="center" vertical="top" textRotation="90"/>
    </xf>
    <xf numFmtId="2" fontId="25" fillId="0" borderId="6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top"/>
    </xf>
    <xf numFmtId="49" fontId="12" fillId="4" borderId="5" xfId="0" applyNumberFormat="1" applyFont="1" applyFill="1" applyBorder="1" applyAlignment="1">
      <alignment horizontal="left" vertical="top" wrapText="1"/>
    </xf>
    <xf numFmtId="164" fontId="12" fillId="8" borderId="5" xfId="0" applyNumberFormat="1" applyFont="1" applyFill="1" applyBorder="1" applyAlignment="1">
      <alignment horizontal="right" vertical="top"/>
    </xf>
    <xf numFmtId="49" fontId="12" fillId="28" borderId="8" xfId="0" applyNumberFormat="1" applyFont="1" applyFill="1" applyBorder="1" applyAlignment="1">
      <alignment horizontal="left" vertical="top"/>
    </xf>
    <xf numFmtId="49" fontId="12" fillId="28" borderId="9" xfId="0" applyNumberFormat="1" applyFont="1" applyFill="1" applyBorder="1" applyAlignment="1">
      <alignment horizontal="left" vertical="top"/>
    </xf>
    <xf numFmtId="49" fontId="12" fillId="28" borderId="20" xfId="0" applyNumberFormat="1" applyFont="1" applyFill="1" applyBorder="1" applyAlignment="1">
      <alignment horizontal="left" vertical="top"/>
    </xf>
    <xf numFmtId="0" fontId="12" fillId="4" borderId="5" xfId="0" applyFont="1" applyFill="1" applyBorder="1" applyAlignment="1">
      <alignment horizontal="left" vertical="top" wrapText="1"/>
    </xf>
    <xf numFmtId="0" fontId="17" fillId="25" borderId="5" xfId="0" applyFont="1" applyFill="1" applyBorder="1" applyAlignment="1">
      <alignment horizontal="right" vertical="top"/>
    </xf>
    <xf numFmtId="164" fontId="10" fillId="0" borderId="7" xfId="0" applyNumberFormat="1" applyFont="1" applyFill="1" applyBorder="1" applyAlignment="1">
      <alignment horizontal="left" vertical="top" wrapText="1"/>
    </xf>
    <xf numFmtId="164" fontId="10" fillId="0" borderId="13" xfId="0" applyNumberFormat="1" applyFont="1" applyFill="1" applyBorder="1" applyAlignment="1">
      <alignment horizontal="left" vertical="top" wrapText="1"/>
    </xf>
    <xf numFmtId="164" fontId="21" fillId="26" borderId="29" xfId="0" applyNumberFormat="1" applyFont="1" applyFill="1" applyBorder="1" applyAlignment="1">
      <alignment horizontal="right" vertical="top"/>
    </xf>
    <xf numFmtId="0" fontId="12" fillId="8" borderId="5" xfId="0" applyFont="1" applyFill="1" applyBorder="1" applyAlignment="1">
      <alignment horizontal="left" vertical="top"/>
    </xf>
    <xf numFmtId="2" fontId="16" fillId="0" borderId="7" xfId="0" applyNumberFormat="1" applyFont="1" applyBorder="1" applyAlignment="1">
      <alignment horizontal="center" vertical="top" textRotation="90"/>
    </xf>
    <xf numFmtId="2" fontId="16" fillId="0" borderId="6" xfId="0" applyNumberFormat="1" applyFont="1" applyBorder="1" applyAlignment="1">
      <alignment horizontal="center" vertical="top" textRotation="90"/>
    </xf>
    <xf numFmtId="49" fontId="10" fillId="0" borderId="13" xfId="0" applyNumberFormat="1" applyFont="1" applyFill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center" vertical="top" wrapText="1"/>
    </xf>
    <xf numFmtId="49" fontId="17" fillId="25" borderId="5" xfId="0" applyNumberFormat="1" applyFont="1" applyFill="1" applyBorder="1" applyAlignment="1">
      <alignment horizontal="left" vertical="top"/>
    </xf>
    <xf numFmtId="2" fontId="25" fillId="0" borderId="7" xfId="0" applyNumberFormat="1" applyFont="1" applyBorder="1" applyAlignment="1">
      <alignment horizontal="center" vertical="top"/>
    </xf>
    <xf numFmtId="2" fontId="25" fillId="0" borderId="13" xfId="0" applyNumberFormat="1" applyFont="1" applyBorder="1" applyAlignment="1">
      <alignment horizontal="center" vertical="top"/>
    </xf>
  </cellXfs>
  <cellStyles count="3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Input 2" xfId="28"/>
    <cellStyle name="Įprastas" xfId="0" builtinId="0"/>
    <cellStyle name="Linked Cell 2" xfId="29"/>
    <cellStyle name="Neutral 2" xfId="30"/>
    <cellStyle name="Normal 2" xfId="31"/>
    <cellStyle name="Note 2" xfId="3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25"/>
  <sheetViews>
    <sheetView tabSelected="1" view="pageBreakPreview" topLeftCell="AA1" zoomScale="89" zoomScaleNormal="89" zoomScaleSheetLayoutView="89" workbookViewId="0">
      <pane ySplit="12" topLeftCell="A118" activePane="bottomLeft" state="frozen"/>
      <selection pane="bottomLeft" activeCell="BQ125" sqref="BQ125:BR125"/>
    </sheetView>
  </sheetViews>
  <sheetFormatPr defaultColWidth="9.140625" defaultRowHeight="12.75" outlineLevelRow="1" x14ac:dyDescent="0.2"/>
  <cols>
    <col min="1" max="1" width="5.85546875" style="27" customWidth="1"/>
    <col min="2" max="2" width="5.28515625" style="27" customWidth="1"/>
    <col min="3" max="3" width="6" style="27" customWidth="1"/>
    <col min="4" max="4" width="22.7109375" style="29" customWidth="1"/>
    <col min="5" max="5" width="6.42578125" style="6" customWidth="1"/>
    <col min="6" max="6" width="5.140625" style="33" customWidth="1"/>
    <col min="7" max="7" width="7.5703125" style="36" customWidth="1"/>
    <col min="8" max="8" width="5" style="1" customWidth="1"/>
    <col min="9" max="9" width="4.28515625" style="1" customWidth="1"/>
    <col min="10" max="10" width="4.7109375" style="1" customWidth="1"/>
    <col min="11" max="11" width="5.7109375" style="1" bestFit="1" customWidth="1"/>
    <col min="12" max="13" width="6.7109375" style="1" bestFit="1" customWidth="1"/>
    <col min="14" max="14" width="6.7109375" style="1" customWidth="1"/>
    <col min="15" max="16" width="5.7109375" style="1" customWidth="1"/>
    <col min="17" max="17" width="4.85546875" style="1" customWidth="1"/>
    <col min="18" max="18" width="4.42578125" style="1" customWidth="1"/>
    <col min="19" max="19" width="4.7109375" style="1" customWidth="1"/>
    <col min="20" max="20" width="5.28515625" style="1" customWidth="1"/>
    <col min="21" max="21" width="8.140625" style="1" bestFit="1" customWidth="1"/>
    <col min="22" max="23" width="6.7109375" style="1" bestFit="1" customWidth="1"/>
    <col min="24" max="24" width="6.85546875" style="1" customWidth="1"/>
    <col min="25" max="25" width="5.28515625" style="1" customWidth="1"/>
    <col min="26" max="26" width="4.85546875" style="1" customWidth="1"/>
    <col min="27" max="27" width="6.5703125" style="1" customWidth="1"/>
    <col min="28" max="28" width="6" style="1" customWidth="1"/>
    <col min="29" max="31" width="7.7109375" style="1" customWidth="1"/>
    <col min="32" max="32" width="4.28515625" style="1" customWidth="1"/>
    <col min="33" max="33" width="5.85546875" style="1" bestFit="1" customWidth="1"/>
    <col min="34" max="34" width="6.42578125" style="1" customWidth="1"/>
    <col min="35" max="35" width="4.42578125" style="1" customWidth="1"/>
    <col min="36" max="36" width="4.140625" style="1" customWidth="1"/>
    <col min="37" max="37" width="6.28515625" style="1" bestFit="1" customWidth="1"/>
    <col min="38" max="38" width="8.140625" style="1" customWidth="1"/>
    <col min="39" max="39" width="6.85546875" style="1" bestFit="1" customWidth="1"/>
    <col min="40" max="40" width="8.140625" style="1" customWidth="1"/>
    <col min="41" max="41" width="6.7109375" style="1" customWidth="1"/>
    <col min="42" max="42" width="5.140625" style="1" customWidth="1"/>
    <col min="43" max="43" width="5.5703125" style="1" bestFit="1" customWidth="1"/>
    <col min="44" max="44" width="7" style="1" bestFit="1" customWidth="1"/>
    <col min="45" max="45" width="5.85546875" style="1" customWidth="1"/>
    <col min="46" max="47" width="6.7109375" style="2" bestFit="1" customWidth="1"/>
    <col min="48" max="48" width="6.7109375" style="2" customWidth="1"/>
    <col min="49" max="50" width="4.7109375" style="2" customWidth="1"/>
    <col min="51" max="51" width="4.140625" style="2" customWidth="1"/>
    <col min="52" max="52" width="3.7109375" style="2" customWidth="1"/>
    <col min="53" max="53" width="5.140625" style="2" customWidth="1"/>
    <col min="54" max="54" width="6.28515625" style="2" bestFit="1" customWidth="1"/>
    <col min="55" max="55" width="8.28515625" style="2" bestFit="1" customWidth="1"/>
    <col min="56" max="56" width="8.28515625" style="2" customWidth="1"/>
    <col min="57" max="57" width="7.85546875" style="2" customWidth="1"/>
    <col min="58" max="58" width="7.7109375" style="2" customWidth="1"/>
    <col min="59" max="59" width="5.42578125" style="1" customWidth="1"/>
    <col min="60" max="60" width="5.7109375" style="1" customWidth="1"/>
    <col min="61" max="61" width="6.5703125" style="1" bestFit="1" customWidth="1"/>
    <col min="62" max="62" width="4.7109375" style="1" customWidth="1"/>
    <col min="63" max="64" width="6.7109375" style="2" bestFit="1" customWidth="1"/>
    <col min="65" max="65" width="6.7109375" style="2" customWidth="1"/>
    <col min="66" max="67" width="5.42578125" style="2" customWidth="1"/>
    <col min="68" max="68" width="4.140625" style="2" customWidth="1"/>
    <col min="69" max="69" width="3.42578125" style="2" customWidth="1"/>
    <col min="70" max="70" width="5.140625" style="2" customWidth="1"/>
    <col min="71" max="71" width="5.28515625" style="2" customWidth="1"/>
    <col min="72" max="72" width="8.28515625" style="2" bestFit="1" customWidth="1"/>
    <col min="73" max="73" width="7" style="2" bestFit="1" customWidth="1"/>
    <col min="74" max="74" width="6.85546875" style="2" bestFit="1" customWidth="1"/>
    <col min="75" max="75" width="8.42578125" style="2" customWidth="1"/>
    <col min="76" max="76" width="26.7109375" style="2" customWidth="1"/>
    <col min="77" max="77" width="11.5703125" style="2" customWidth="1"/>
    <col min="78" max="79" width="10.42578125" style="2" customWidth="1"/>
    <col min="80" max="80" width="9.7109375" style="2" customWidth="1"/>
    <col min="81" max="16384" width="9.140625" style="2"/>
  </cols>
  <sheetData>
    <row r="1" spans="1:249" x14ac:dyDescent="0.2">
      <c r="A1" s="22"/>
      <c r="B1" s="22"/>
      <c r="C1" s="22"/>
      <c r="D1" s="28"/>
      <c r="E1" s="9"/>
      <c r="F1" s="30"/>
      <c r="G1" s="34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8"/>
      <c r="BF1" s="10"/>
      <c r="BG1" s="8"/>
      <c r="BH1" s="8"/>
      <c r="BI1" s="8"/>
      <c r="BJ1" s="8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8"/>
      <c r="BW1" s="10"/>
      <c r="BX1" s="10"/>
      <c r="BY1" s="10"/>
      <c r="CA1" s="10"/>
    </row>
    <row r="2" spans="1:249" ht="35.25" customHeight="1" x14ac:dyDescent="0.2">
      <c r="A2" s="23"/>
      <c r="B2" s="23"/>
      <c r="C2" s="332"/>
      <c r="D2" s="333"/>
      <c r="E2" s="333"/>
      <c r="F2" s="333"/>
      <c r="G2" s="333"/>
      <c r="H2" s="333"/>
      <c r="I2" s="11"/>
      <c r="J2" s="11"/>
      <c r="K2" s="11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8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8"/>
      <c r="BV2" s="10"/>
      <c r="BW2" s="10"/>
      <c r="BX2" s="10"/>
      <c r="BY2" s="10"/>
      <c r="BZ2" s="8"/>
      <c r="CA2" s="8"/>
    </row>
    <row r="3" spans="1:249" ht="43.5" customHeight="1" x14ac:dyDescent="0.2">
      <c r="A3" s="334" t="s">
        <v>109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  <c r="AH3" s="334"/>
      <c r="AI3" s="334"/>
      <c r="AJ3" s="334"/>
      <c r="AK3" s="334"/>
      <c r="AL3" s="334"/>
      <c r="AM3" s="334"/>
      <c r="AN3" s="334"/>
      <c r="AO3" s="334"/>
      <c r="AP3" s="334"/>
      <c r="AQ3" s="334"/>
      <c r="AR3" s="334"/>
      <c r="AS3" s="334"/>
      <c r="AT3" s="334"/>
      <c r="AU3" s="334"/>
      <c r="AV3" s="334"/>
      <c r="AW3" s="334"/>
      <c r="AX3" s="334"/>
      <c r="AY3" s="334"/>
      <c r="AZ3" s="334"/>
      <c r="BA3" s="334"/>
      <c r="BB3" s="334"/>
      <c r="BC3" s="334"/>
      <c r="BD3" s="334"/>
      <c r="BE3" s="334"/>
      <c r="BF3" s="334"/>
      <c r="BG3" s="334"/>
      <c r="BH3" s="334"/>
      <c r="BI3" s="334"/>
      <c r="BJ3" s="334"/>
      <c r="BK3" s="334"/>
      <c r="BL3" s="334"/>
      <c r="BM3" s="334"/>
      <c r="BN3" s="334"/>
      <c r="BO3" s="334"/>
      <c r="BP3" s="334"/>
      <c r="BQ3" s="334"/>
      <c r="BR3" s="334"/>
      <c r="BS3" s="334"/>
      <c r="BT3" s="334"/>
      <c r="BU3" s="334"/>
      <c r="BV3" s="334"/>
      <c r="BW3" s="334"/>
      <c r="BX3" s="334"/>
      <c r="BY3" s="334"/>
      <c r="BZ3" s="334"/>
      <c r="CA3" s="334"/>
    </row>
    <row r="4" spans="1:249" ht="63.75" customHeight="1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</row>
    <row r="5" spans="1:249" ht="15.7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344" t="s">
        <v>65</v>
      </c>
      <c r="CB5" s="344"/>
    </row>
    <row r="6" spans="1:249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3"/>
      <c r="CB6" s="82"/>
    </row>
    <row r="7" spans="1:249" ht="15.75" customHeight="1" x14ac:dyDescent="0.2">
      <c r="A7" s="12"/>
      <c r="B7" s="12"/>
      <c r="C7" s="12"/>
      <c r="D7" s="13"/>
      <c r="E7" s="31"/>
      <c r="F7" s="32"/>
      <c r="G7" s="35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39"/>
      <c r="BY7" s="39"/>
      <c r="BZ7" s="39"/>
      <c r="CA7" s="345" t="s">
        <v>57</v>
      </c>
      <c r="CB7" s="345"/>
    </row>
    <row r="8" spans="1:249" ht="15.75" customHeight="1" thickBot="1" x14ac:dyDescent="0.25">
      <c r="A8" s="12"/>
      <c r="B8" s="12"/>
      <c r="C8" s="12"/>
      <c r="D8" s="13"/>
      <c r="E8" s="31"/>
      <c r="F8" s="32"/>
      <c r="G8" s="3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39"/>
      <c r="BY8" s="39"/>
      <c r="BZ8" s="39"/>
      <c r="CA8" s="14"/>
    </row>
    <row r="9" spans="1:249" s="42" customFormat="1" ht="15" customHeight="1" x14ac:dyDescent="0.2">
      <c r="A9" s="346" t="s">
        <v>0</v>
      </c>
      <c r="B9" s="348" t="s">
        <v>1</v>
      </c>
      <c r="C9" s="348" t="s">
        <v>2</v>
      </c>
      <c r="D9" s="328" t="s">
        <v>3</v>
      </c>
      <c r="E9" s="320" t="s">
        <v>4</v>
      </c>
      <c r="F9" s="320" t="s">
        <v>5</v>
      </c>
      <c r="G9" s="335" t="s">
        <v>6</v>
      </c>
      <c r="H9" s="330">
        <v>2016</v>
      </c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v>2017</v>
      </c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  <c r="AM9" s="330"/>
      <c r="AN9" s="330"/>
      <c r="AO9" s="330"/>
      <c r="AP9" s="330">
        <v>2018</v>
      </c>
      <c r="AQ9" s="330"/>
      <c r="AR9" s="330"/>
      <c r="AS9" s="330"/>
      <c r="AT9" s="330"/>
      <c r="AU9" s="330"/>
      <c r="AV9" s="330"/>
      <c r="AW9" s="330"/>
      <c r="AX9" s="330"/>
      <c r="AY9" s="330"/>
      <c r="AZ9" s="330"/>
      <c r="BA9" s="330"/>
      <c r="BB9" s="330"/>
      <c r="BC9" s="330"/>
      <c r="BD9" s="330"/>
      <c r="BE9" s="330"/>
      <c r="BF9" s="330"/>
      <c r="BG9" s="330">
        <v>2019</v>
      </c>
      <c r="BH9" s="330"/>
      <c r="BI9" s="330"/>
      <c r="BJ9" s="330"/>
      <c r="BK9" s="330"/>
      <c r="BL9" s="330"/>
      <c r="BM9" s="330"/>
      <c r="BN9" s="330"/>
      <c r="BO9" s="330"/>
      <c r="BP9" s="330"/>
      <c r="BQ9" s="330"/>
      <c r="BR9" s="330"/>
      <c r="BS9" s="330"/>
      <c r="BT9" s="330"/>
      <c r="BU9" s="330"/>
      <c r="BV9" s="330"/>
      <c r="BW9" s="331"/>
      <c r="BX9" s="341" t="s">
        <v>60</v>
      </c>
      <c r="BY9" s="342"/>
      <c r="BZ9" s="342"/>
      <c r="CA9" s="342"/>
      <c r="CB9" s="3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</row>
    <row r="10" spans="1:249" s="42" customFormat="1" ht="30.75" customHeight="1" x14ac:dyDescent="0.2">
      <c r="A10" s="347"/>
      <c r="B10" s="349"/>
      <c r="C10" s="349"/>
      <c r="D10" s="329"/>
      <c r="E10" s="321"/>
      <c r="F10" s="321"/>
      <c r="G10" s="336"/>
      <c r="H10" s="261" t="s">
        <v>20</v>
      </c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59" t="s">
        <v>55</v>
      </c>
      <c r="V10" s="259"/>
      <c r="W10" s="259"/>
      <c r="X10" s="259"/>
      <c r="Y10" s="261" t="s">
        <v>20</v>
      </c>
      <c r="Z10" s="261"/>
      <c r="AA10" s="261"/>
      <c r="AB10" s="261"/>
      <c r="AC10" s="261"/>
      <c r="AD10" s="261"/>
      <c r="AE10" s="261"/>
      <c r="AF10" s="261"/>
      <c r="AG10" s="261"/>
      <c r="AH10" s="261"/>
      <c r="AI10" s="261"/>
      <c r="AJ10" s="261"/>
      <c r="AK10" s="261"/>
      <c r="AL10" s="259" t="s">
        <v>56</v>
      </c>
      <c r="AM10" s="259"/>
      <c r="AN10" s="259"/>
      <c r="AO10" s="259"/>
      <c r="AP10" s="261" t="s">
        <v>20</v>
      </c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1"/>
      <c r="BB10" s="261"/>
      <c r="BC10" s="259" t="s">
        <v>22</v>
      </c>
      <c r="BD10" s="259"/>
      <c r="BE10" s="259"/>
      <c r="BF10" s="259"/>
      <c r="BG10" s="261" t="s">
        <v>20</v>
      </c>
      <c r="BH10" s="261"/>
      <c r="BI10" s="261"/>
      <c r="BJ10" s="261"/>
      <c r="BK10" s="261"/>
      <c r="BL10" s="261"/>
      <c r="BM10" s="261"/>
      <c r="BN10" s="261"/>
      <c r="BO10" s="261"/>
      <c r="BP10" s="261"/>
      <c r="BQ10" s="261"/>
      <c r="BR10" s="261"/>
      <c r="BS10" s="261"/>
      <c r="BT10" s="259" t="s">
        <v>22</v>
      </c>
      <c r="BU10" s="259"/>
      <c r="BV10" s="259"/>
      <c r="BW10" s="260"/>
      <c r="BX10" s="337" t="s">
        <v>21</v>
      </c>
      <c r="BY10" s="260" t="s">
        <v>61</v>
      </c>
      <c r="BZ10" s="339"/>
      <c r="CA10" s="339"/>
      <c r="CB10" s="340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</row>
    <row r="11" spans="1:249" s="42" customFormat="1" ht="28.9" customHeight="1" x14ac:dyDescent="0.2">
      <c r="A11" s="347"/>
      <c r="B11" s="349"/>
      <c r="C11" s="349"/>
      <c r="D11" s="329"/>
      <c r="E11" s="321"/>
      <c r="F11" s="321"/>
      <c r="G11" s="336"/>
      <c r="H11" s="261" t="s">
        <v>16</v>
      </c>
      <c r="I11" s="261"/>
      <c r="J11" s="261"/>
      <c r="K11" s="261"/>
      <c r="L11" s="256" t="s">
        <v>17</v>
      </c>
      <c r="M11" s="257"/>
      <c r="N11" s="257"/>
      <c r="O11" s="257"/>
      <c r="P11" s="258"/>
      <c r="Q11" s="315" t="s">
        <v>18</v>
      </c>
      <c r="R11" s="261" t="s">
        <v>19</v>
      </c>
      <c r="S11" s="261"/>
      <c r="T11" s="261"/>
      <c r="U11" s="315" t="s">
        <v>7</v>
      </c>
      <c r="V11" s="319" t="s">
        <v>8</v>
      </c>
      <c r="W11" s="319"/>
      <c r="X11" s="315" t="s">
        <v>9</v>
      </c>
      <c r="Y11" s="261" t="s">
        <v>16</v>
      </c>
      <c r="Z11" s="261"/>
      <c r="AA11" s="261"/>
      <c r="AB11" s="261"/>
      <c r="AC11" s="256" t="s">
        <v>17</v>
      </c>
      <c r="AD11" s="257"/>
      <c r="AE11" s="257"/>
      <c r="AF11" s="257"/>
      <c r="AG11" s="258"/>
      <c r="AH11" s="315" t="s">
        <v>18</v>
      </c>
      <c r="AI11" s="261" t="s">
        <v>19</v>
      </c>
      <c r="AJ11" s="261"/>
      <c r="AK11" s="261"/>
      <c r="AL11" s="315" t="s">
        <v>7</v>
      </c>
      <c r="AM11" s="319" t="s">
        <v>8</v>
      </c>
      <c r="AN11" s="319"/>
      <c r="AO11" s="315" t="s">
        <v>9</v>
      </c>
      <c r="AP11" s="261" t="s">
        <v>16</v>
      </c>
      <c r="AQ11" s="261"/>
      <c r="AR11" s="261"/>
      <c r="AS11" s="261"/>
      <c r="AT11" s="256" t="s">
        <v>17</v>
      </c>
      <c r="AU11" s="257"/>
      <c r="AV11" s="257"/>
      <c r="AW11" s="257"/>
      <c r="AX11" s="258"/>
      <c r="AY11" s="315" t="s">
        <v>18</v>
      </c>
      <c r="AZ11" s="261" t="s">
        <v>19</v>
      </c>
      <c r="BA11" s="261"/>
      <c r="BB11" s="261"/>
      <c r="BC11" s="315" t="s">
        <v>7</v>
      </c>
      <c r="BD11" s="319" t="s">
        <v>8</v>
      </c>
      <c r="BE11" s="319"/>
      <c r="BF11" s="315" t="s">
        <v>9</v>
      </c>
      <c r="BG11" s="261" t="s">
        <v>16</v>
      </c>
      <c r="BH11" s="261"/>
      <c r="BI11" s="261"/>
      <c r="BJ11" s="261"/>
      <c r="BK11" s="256" t="s">
        <v>17</v>
      </c>
      <c r="BL11" s="257"/>
      <c r="BM11" s="257"/>
      <c r="BN11" s="257"/>
      <c r="BO11" s="258"/>
      <c r="BP11" s="315" t="s">
        <v>18</v>
      </c>
      <c r="BQ11" s="261" t="s">
        <v>19</v>
      </c>
      <c r="BR11" s="261"/>
      <c r="BS11" s="261"/>
      <c r="BT11" s="315" t="s">
        <v>7</v>
      </c>
      <c r="BU11" s="319" t="s">
        <v>8</v>
      </c>
      <c r="BV11" s="319"/>
      <c r="BW11" s="324" t="s">
        <v>9</v>
      </c>
      <c r="BX11" s="338"/>
      <c r="BY11" s="100" t="s">
        <v>62</v>
      </c>
      <c r="BZ11" s="100" t="s">
        <v>63</v>
      </c>
      <c r="CA11" s="100" t="s">
        <v>64</v>
      </c>
      <c r="CB11" s="110" t="s">
        <v>118</v>
      </c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</row>
    <row r="12" spans="1:249" s="42" customFormat="1" ht="100.5" customHeight="1" x14ac:dyDescent="0.2">
      <c r="A12" s="347"/>
      <c r="B12" s="349"/>
      <c r="C12" s="349"/>
      <c r="D12" s="329"/>
      <c r="E12" s="321"/>
      <c r="F12" s="321"/>
      <c r="G12" s="336"/>
      <c r="H12" s="92" t="s">
        <v>47</v>
      </c>
      <c r="I12" s="92" t="s">
        <v>32</v>
      </c>
      <c r="J12" s="93" t="s">
        <v>33</v>
      </c>
      <c r="K12" s="93" t="s">
        <v>34</v>
      </c>
      <c r="L12" s="93" t="s">
        <v>48</v>
      </c>
      <c r="M12" s="93" t="s">
        <v>35</v>
      </c>
      <c r="N12" s="93" t="s">
        <v>66</v>
      </c>
      <c r="O12" s="93" t="s">
        <v>36</v>
      </c>
      <c r="P12" s="93" t="s">
        <v>42</v>
      </c>
      <c r="Q12" s="315"/>
      <c r="R12" s="99" t="s">
        <v>43</v>
      </c>
      <c r="S12" s="99" t="s">
        <v>46</v>
      </c>
      <c r="T12" s="99" t="s">
        <v>44</v>
      </c>
      <c r="U12" s="315"/>
      <c r="V12" s="99" t="s">
        <v>7</v>
      </c>
      <c r="W12" s="94" t="s">
        <v>10</v>
      </c>
      <c r="X12" s="315"/>
      <c r="Y12" s="92" t="s">
        <v>47</v>
      </c>
      <c r="Z12" s="92" t="s">
        <v>32</v>
      </c>
      <c r="AA12" s="93" t="s">
        <v>33</v>
      </c>
      <c r="AB12" s="93" t="s">
        <v>34</v>
      </c>
      <c r="AC12" s="93" t="s">
        <v>48</v>
      </c>
      <c r="AD12" s="93" t="s">
        <v>35</v>
      </c>
      <c r="AE12" s="93" t="s">
        <v>66</v>
      </c>
      <c r="AF12" s="93" t="s">
        <v>36</v>
      </c>
      <c r="AG12" s="93" t="s">
        <v>42</v>
      </c>
      <c r="AH12" s="315"/>
      <c r="AI12" s="99" t="s">
        <v>45</v>
      </c>
      <c r="AJ12" s="99" t="s">
        <v>46</v>
      </c>
      <c r="AK12" s="99" t="s">
        <v>44</v>
      </c>
      <c r="AL12" s="315"/>
      <c r="AM12" s="99" t="s">
        <v>7</v>
      </c>
      <c r="AN12" s="94" t="s">
        <v>10</v>
      </c>
      <c r="AO12" s="315"/>
      <c r="AP12" s="92" t="s">
        <v>47</v>
      </c>
      <c r="AQ12" s="92" t="s">
        <v>32</v>
      </c>
      <c r="AR12" s="93" t="s">
        <v>33</v>
      </c>
      <c r="AS12" s="93" t="s">
        <v>34</v>
      </c>
      <c r="AT12" s="93" t="s">
        <v>48</v>
      </c>
      <c r="AU12" s="93" t="s">
        <v>35</v>
      </c>
      <c r="AV12" s="93" t="s">
        <v>66</v>
      </c>
      <c r="AW12" s="93" t="s">
        <v>36</v>
      </c>
      <c r="AX12" s="93" t="s">
        <v>42</v>
      </c>
      <c r="AY12" s="315"/>
      <c r="AZ12" s="99" t="s">
        <v>45</v>
      </c>
      <c r="BA12" s="99" t="s">
        <v>46</v>
      </c>
      <c r="BB12" s="99" t="s">
        <v>44</v>
      </c>
      <c r="BC12" s="315"/>
      <c r="BD12" s="99" t="s">
        <v>7</v>
      </c>
      <c r="BE12" s="94" t="s">
        <v>10</v>
      </c>
      <c r="BF12" s="315"/>
      <c r="BG12" s="92" t="s">
        <v>47</v>
      </c>
      <c r="BH12" s="92" t="s">
        <v>32</v>
      </c>
      <c r="BI12" s="93" t="s">
        <v>33</v>
      </c>
      <c r="BJ12" s="93" t="s">
        <v>34</v>
      </c>
      <c r="BK12" s="92" t="s">
        <v>48</v>
      </c>
      <c r="BL12" s="92" t="s">
        <v>35</v>
      </c>
      <c r="BM12" s="93" t="s">
        <v>66</v>
      </c>
      <c r="BN12" s="92" t="s">
        <v>36</v>
      </c>
      <c r="BO12" s="92" t="s">
        <v>42</v>
      </c>
      <c r="BP12" s="315"/>
      <c r="BQ12" s="99" t="s">
        <v>45</v>
      </c>
      <c r="BR12" s="99" t="s">
        <v>46</v>
      </c>
      <c r="BS12" s="99" t="s">
        <v>44</v>
      </c>
      <c r="BT12" s="315"/>
      <c r="BU12" s="99" t="s">
        <v>7</v>
      </c>
      <c r="BV12" s="94" t="s">
        <v>10</v>
      </c>
      <c r="BW12" s="324"/>
      <c r="BX12" s="146"/>
      <c r="BY12" s="95"/>
      <c r="BZ12" s="95"/>
      <c r="CA12" s="95"/>
      <c r="CB12" s="111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</row>
    <row r="13" spans="1:249" s="42" customFormat="1" ht="16.5" customHeight="1" x14ac:dyDescent="0.2">
      <c r="A13" s="322" t="s">
        <v>58</v>
      </c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3"/>
      <c r="AV13" s="323"/>
      <c r="AW13" s="323"/>
      <c r="AX13" s="323"/>
      <c r="AY13" s="323"/>
      <c r="AZ13" s="323"/>
      <c r="BA13" s="323"/>
      <c r="BB13" s="323"/>
      <c r="BC13" s="323"/>
      <c r="BD13" s="323"/>
      <c r="BE13" s="323"/>
      <c r="BF13" s="323"/>
      <c r="BG13" s="323"/>
      <c r="BH13" s="323"/>
      <c r="BI13" s="323"/>
      <c r="BJ13" s="323"/>
      <c r="BK13" s="323"/>
      <c r="BL13" s="323"/>
      <c r="BM13" s="323"/>
      <c r="BN13" s="323"/>
      <c r="BO13" s="323"/>
      <c r="BP13" s="323"/>
      <c r="BQ13" s="323"/>
      <c r="BR13" s="323"/>
      <c r="BS13" s="323"/>
      <c r="BT13" s="323"/>
      <c r="BU13" s="323"/>
      <c r="BV13" s="323"/>
      <c r="BW13" s="323"/>
      <c r="BX13" s="323"/>
      <c r="BY13" s="323"/>
      <c r="BZ13" s="323"/>
      <c r="CA13" s="323"/>
      <c r="CB13" s="112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43"/>
      <c r="FZ13" s="43"/>
      <c r="GA13" s="43"/>
      <c r="GB13" s="43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</row>
    <row r="14" spans="1:249" s="42" customFormat="1" ht="15" customHeight="1" x14ac:dyDescent="0.2">
      <c r="A14" s="113" t="s">
        <v>11</v>
      </c>
      <c r="B14" s="325" t="s">
        <v>49</v>
      </c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/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  <c r="BE14" s="326"/>
      <c r="BF14" s="326"/>
      <c r="BG14" s="326"/>
      <c r="BH14" s="326"/>
      <c r="BI14" s="326"/>
      <c r="BJ14" s="326"/>
      <c r="BK14" s="326"/>
      <c r="BL14" s="326"/>
      <c r="BM14" s="326"/>
      <c r="BN14" s="326"/>
      <c r="BO14" s="326"/>
      <c r="BP14" s="326"/>
      <c r="BQ14" s="326"/>
      <c r="BR14" s="326"/>
      <c r="BS14" s="326"/>
      <c r="BT14" s="326"/>
      <c r="BU14" s="326"/>
      <c r="BV14" s="326"/>
      <c r="BW14" s="326"/>
      <c r="BX14" s="326"/>
      <c r="BY14" s="326"/>
      <c r="BZ14" s="326"/>
      <c r="CA14" s="326"/>
      <c r="CB14" s="327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</row>
    <row r="15" spans="1:249" s="42" customFormat="1" ht="15.75" customHeight="1" x14ac:dyDescent="0.2">
      <c r="A15" s="114" t="s">
        <v>11</v>
      </c>
      <c r="B15" s="24" t="s">
        <v>11</v>
      </c>
      <c r="C15" s="278" t="s">
        <v>38</v>
      </c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79"/>
      <c r="AK15" s="279"/>
      <c r="AL15" s="279"/>
      <c r="AM15" s="279"/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9"/>
      <c r="BC15" s="279"/>
      <c r="BD15" s="279"/>
      <c r="BE15" s="279"/>
      <c r="BF15" s="279"/>
      <c r="BG15" s="279"/>
      <c r="BH15" s="279"/>
      <c r="BI15" s="279"/>
      <c r="BJ15" s="279"/>
      <c r="BK15" s="279"/>
      <c r="BL15" s="279"/>
      <c r="BM15" s="279"/>
      <c r="BN15" s="279"/>
      <c r="BO15" s="279"/>
      <c r="BP15" s="279"/>
      <c r="BQ15" s="279"/>
      <c r="BR15" s="279"/>
      <c r="BS15" s="279"/>
      <c r="BT15" s="279"/>
      <c r="BU15" s="279"/>
      <c r="BV15" s="279"/>
      <c r="BW15" s="279"/>
      <c r="BX15" s="279"/>
      <c r="BY15" s="279"/>
      <c r="BZ15" s="279"/>
      <c r="CA15" s="279"/>
      <c r="CB15" s="280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</row>
    <row r="16" spans="1:249" s="48" customFormat="1" ht="25.5" x14ac:dyDescent="0.2">
      <c r="A16" s="115" t="s">
        <v>11</v>
      </c>
      <c r="B16" s="25" t="s">
        <v>11</v>
      </c>
      <c r="C16" s="26" t="s">
        <v>11</v>
      </c>
      <c r="D16" s="45" t="s">
        <v>119</v>
      </c>
      <c r="E16" s="46" t="s">
        <v>27</v>
      </c>
      <c r="F16" s="205"/>
      <c r="G16" s="197"/>
      <c r="H16" s="214"/>
      <c r="I16" s="214"/>
      <c r="J16" s="214"/>
      <c r="K16" s="214"/>
      <c r="L16" s="214">
        <f t="shared" ref="L16:BT16" si="0">L17+L18+L19+L20+L21</f>
        <v>202.7</v>
      </c>
      <c r="M16" s="214">
        <f t="shared" si="0"/>
        <v>216.1</v>
      </c>
      <c r="N16" s="214"/>
      <c r="O16" s="214"/>
      <c r="P16" s="214">
        <f t="shared" si="0"/>
        <v>46</v>
      </c>
      <c r="Q16" s="214"/>
      <c r="R16" s="214"/>
      <c r="S16" s="214"/>
      <c r="T16" s="214"/>
      <c r="U16" s="214">
        <f t="shared" si="0"/>
        <v>464.8</v>
      </c>
      <c r="V16" s="214">
        <f t="shared" si="0"/>
        <v>464.8</v>
      </c>
      <c r="W16" s="214">
        <f t="shared" si="0"/>
        <v>250.2</v>
      </c>
      <c r="X16" s="214">
        <f t="shared" si="0"/>
        <v>0</v>
      </c>
      <c r="Y16" s="214"/>
      <c r="Z16" s="214"/>
      <c r="AA16" s="214"/>
      <c r="AB16" s="214"/>
      <c r="AC16" s="214">
        <f t="shared" si="0"/>
        <v>185</v>
      </c>
      <c r="AD16" s="214">
        <f t="shared" si="0"/>
        <v>226.2</v>
      </c>
      <c r="AE16" s="214"/>
      <c r="AF16" s="214"/>
      <c r="AG16" s="214">
        <f t="shared" si="0"/>
        <v>47.8</v>
      </c>
      <c r="AH16" s="214"/>
      <c r="AI16" s="214"/>
      <c r="AJ16" s="214"/>
      <c r="AK16" s="214"/>
      <c r="AL16" s="214">
        <f t="shared" si="0"/>
        <v>459</v>
      </c>
      <c r="AM16" s="214">
        <f t="shared" si="0"/>
        <v>459</v>
      </c>
      <c r="AN16" s="214">
        <f t="shared" si="0"/>
        <v>239.5</v>
      </c>
      <c r="AO16" s="214">
        <f t="shared" si="0"/>
        <v>0</v>
      </c>
      <c r="AP16" s="214"/>
      <c r="AQ16" s="214"/>
      <c r="AR16" s="214"/>
      <c r="AS16" s="214"/>
      <c r="AT16" s="214">
        <f t="shared" si="0"/>
        <v>208.39999999999998</v>
      </c>
      <c r="AU16" s="214">
        <f t="shared" si="0"/>
        <v>219.29999999999998</v>
      </c>
      <c r="AV16" s="214"/>
      <c r="AW16" s="214"/>
      <c r="AX16" s="214">
        <f t="shared" si="0"/>
        <v>47.9</v>
      </c>
      <c r="AY16" s="214"/>
      <c r="AZ16" s="214"/>
      <c r="BA16" s="214"/>
      <c r="BB16" s="214"/>
      <c r="BC16" s="214">
        <f t="shared" si="0"/>
        <v>475.6</v>
      </c>
      <c r="BD16" s="214">
        <f t="shared" si="0"/>
        <v>475.6</v>
      </c>
      <c r="BE16" s="214">
        <f t="shared" si="0"/>
        <v>245.3</v>
      </c>
      <c r="BF16" s="214">
        <f t="shared" si="0"/>
        <v>0</v>
      </c>
      <c r="BG16" s="214"/>
      <c r="BH16" s="214"/>
      <c r="BI16" s="214"/>
      <c r="BJ16" s="214"/>
      <c r="BK16" s="214">
        <f t="shared" si="0"/>
        <v>208.39999999999998</v>
      </c>
      <c r="BL16" s="214">
        <f t="shared" si="0"/>
        <v>220</v>
      </c>
      <c r="BM16" s="214"/>
      <c r="BN16" s="214"/>
      <c r="BO16" s="214">
        <f t="shared" si="0"/>
        <v>46.4</v>
      </c>
      <c r="BP16" s="214"/>
      <c r="BQ16" s="214"/>
      <c r="BR16" s="214"/>
      <c r="BS16" s="214"/>
      <c r="BT16" s="214">
        <f t="shared" si="0"/>
        <v>474.8</v>
      </c>
      <c r="BU16" s="214">
        <f t="shared" ref="BU16:BW16" si="1">BU17+BU18+BU19+BU20+BU21</f>
        <v>474.8</v>
      </c>
      <c r="BV16" s="214">
        <f t="shared" si="1"/>
        <v>245.3</v>
      </c>
      <c r="BW16" s="214">
        <f t="shared" si="1"/>
        <v>0</v>
      </c>
      <c r="BX16" s="262" t="s">
        <v>161</v>
      </c>
      <c r="BY16" s="312">
        <v>1996</v>
      </c>
      <c r="BZ16" s="312">
        <v>1946</v>
      </c>
      <c r="CA16" s="312">
        <v>1933</v>
      </c>
      <c r="CB16" s="288">
        <v>1913</v>
      </c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  <c r="IO16" s="47"/>
    </row>
    <row r="17" spans="1:249" s="48" customFormat="1" ht="51" x14ac:dyDescent="0.2">
      <c r="A17" s="115" t="s">
        <v>11</v>
      </c>
      <c r="B17" s="25" t="s">
        <v>11</v>
      </c>
      <c r="C17" s="26" t="s">
        <v>11</v>
      </c>
      <c r="D17" s="213" t="s">
        <v>121</v>
      </c>
      <c r="E17" s="46" t="s">
        <v>27</v>
      </c>
      <c r="F17" s="205"/>
      <c r="G17" s="197" t="s">
        <v>113</v>
      </c>
      <c r="H17" s="7"/>
      <c r="I17" s="7"/>
      <c r="J17" s="7"/>
      <c r="K17" s="7"/>
      <c r="L17" s="7">
        <v>27.4</v>
      </c>
      <c r="M17" s="7">
        <v>15.8</v>
      </c>
      <c r="N17" s="7"/>
      <c r="O17" s="7"/>
      <c r="P17" s="7">
        <v>7</v>
      </c>
      <c r="Q17" s="7"/>
      <c r="R17" s="7"/>
      <c r="S17" s="7"/>
      <c r="T17" s="7"/>
      <c r="U17" s="7">
        <f>L17+M17+P17</f>
        <v>50.2</v>
      </c>
      <c r="V17" s="7">
        <f>U17</f>
        <v>50.2</v>
      </c>
      <c r="W17" s="7">
        <v>16</v>
      </c>
      <c r="X17" s="7">
        <v>0</v>
      </c>
      <c r="Y17" s="7"/>
      <c r="Z17" s="7"/>
      <c r="AA17" s="7"/>
      <c r="AB17" s="7"/>
      <c r="AC17" s="7">
        <v>27.4</v>
      </c>
      <c r="AD17" s="7">
        <v>22.6</v>
      </c>
      <c r="AE17" s="7"/>
      <c r="AF17" s="7"/>
      <c r="AG17" s="7">
        <v>8.4</v>
      </c>
      <c r="AH17" s="7"/>
      <c r="AI17" s="7"/>
      <c r="AJ17" s="7"/>
      <c r="AK17" s="7"/>
      <c r="AL17" s="7">
        <f>AC17+AD17+AG17</f>
        <v>58.4</v>
      </c>
      <c r="AM17" s="7">
        <f>AL17</f>
        <v>58.4</v>
      </c>
      <c r="AN17" s="7">
        <v>20.8</v>
      </c>
      <c r="AO17" s="7">
        <v>0</v>
      </c>
      <c r="AP17" s="40"/>
      <c r="AQ17" s="7"/>
      <c r="AR17" s="7"/>
      <c r="AS17" s="7"/>
      <c r="AT17" s="7">
        <v>38</v>
      </c>
      <c r="AU17" s="7">
        <v>18.7</v>
      </c>
      <c r="AV17" s="7"/>
      <c r="AW17" s="7"/>
      <c r="AX17" s="7">
        <v>8.5</v>
      </c>
      <c r="AY17" s="7"/>
      <c r="AZ17" s="7"/>
      <c r="BA17" s="7"/>
      <c r="BB17" s="7"/>
      <c r="BC17" s="7">
        <f>AT17+AU17+AX17</f>
        <v>65.2</v>
      </c>
      <c r="BD17" s="7">
        <f>BC17</f>
        <v>65.2</v>
      </c>
      <c r="BE17" s="7">
        <v>19.2</v>
      </c>
      <c r="BF17" s="7">
        <v>0</v>
      </c>
      <c r="BG17" s="40"/>
      <c r="BH17" s="7"/>
      <c r="BI17" s="7"/>
      <c r="BJ17" s="7"/>
      <c r="BK17" s="7">
        <v>38</v>
      </c>
      <c r="BL17" s="7">
        <v>19.399999999999999</v>
      </c>
      <c r="BM17" s="7"/>
      <c r="BN17" s="7"/>
      <c r="BO17" s="7">
        <v>7</v>
      </c>
      <c r="BP17" s="7"/>
      <c r="BQ17" s="7"/>
      <c r="BR17" s="7"/>
      <c r="BS17" s="7"/>
      <c r="BT17" s="7">
        <f>BK17+BL17+BO17</f>
        <v>64.400000000000006</v>
      </c>
      <c r="BU17" s="7">
        <f>BT17</f>
        <v>64.400000000000006</v>
      </c>
      <c r="BV17" s="7">
        <v>19.2</v>
      </c>
      <c r="BW17" s="147">
        <v>0</v>
      </c>
      <c r="BX17" s="263"/>
      <c r="BY17" s="313"/>
      <c r="BZ17" s="313"/>
      <c r="CA17" s="313"/>
      <c r="CB17" s="289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  <c r="IO17" s="47"/>
    </row>
    <row r="18" spans="1:249" s="48" customFormat="1" ht="25.5" x14ac:dyDescent="0.2">
      <c r="A18" s="115" t="s">
        <v>11</v>
      </c>
      <c r="B18" s="25" t="s">
        <v>11</v>
      </c>
      <c r="C18" s="26" t="s">
        <v>11</v>
      </c>
      <c r="D18" s="213" t="s">
        <v>110</v>
      </c>
      <c r="E18" s="46" t="s">
        <v>27</v>
      </c>
      <c r="F18" s="205"/>
      <c r="G18" s="197" t="s">
        <v>114</v>
      </c>
      <c r="H18" s="7"/>
      <c r="I18" s="7"/>
      <c r="J18" s="7"/>
      <c r="K18" s="7"/>
      <c r="L18" s="7">
        <v>50.3</v>
      </c>
      <c r="M18" s="7">
        <v>54</v>
      </c>
      <c r="N18" s="7"/>
      <c r="O18" s="7"/>
      <c r="P18" s="7">
        <v>6.9</v>
      </c>
      <c r="Q18" s="7"/>
      <c r="R18" s="7"/>
      <c r="S18" s="7"/>
      <c r="T18" s="7"/>
      <c r="U18" s="7">
        <f>L18+M18+P18</f>
        <v>111.2</v>
      </c>
      <c r="V18" s="7">
        <f>U18</f>
        <v>111.2</v>
      </c>
      <c r="W18" s="7">
        <v>66.599999999999994</v>
      </c>
      <c r="X18" s="7">
        <v>0</v>
      </c>
      <c r="Y18" s="7"/>
      <c r="Z18" s="7"/>
      <c r="AA18" s="7"/>
      <c r="AB18" s="7"/>
      <c r="AC18" s="7">
        <v>42.2</v>
      </c>
      <c r="AD18" s="7">
        <v>58.4</v>
      </c>
      <c r="AE18" s="7"/>
      <c r="AF18" s="7"/>
      <c r="AG18" s="7">
        <v>7</v>
      </c>
      <c r="AH18" s="7"/>
      <c r="AI18" s="7"/>
      <c r="AJ18" s="7"/>
      <c r="AK18" s="7"/>
      <c r="AL18" s="7">
        <f>AC18+AD18+AG18</f>
        <v>107.6</v>
      </c>
      <c r="AM18" s="7">
        <f>AL18</f>
        <v>107.6</v>
      </c>
      <c r="AN18" s="7">
        <v>62.9</v>
      </c>
      <c r="AO18" s="7">
        <v>0</v>
      </c>
      <c r="AP18" s="40"/>
      <c r="AQ18" s="7"/>
      <c r="AR18" s="7"/>
      <c r="AS18" s="7"/>
      <c r="AT18" s="7">
        <v>53</v>
      </c>
      <c r="AU18" s="7">
        <v>57.4</v>
      </c>
      <c r="AV18" s="7"/>
      <c r="AW18" s="7"/>
      <c r="AX18" s="7">
        <v>7</v>
      </c>
      <c r="AY18" s="7"/>
      <c r="AZ18" s="7"/>
      <c r="BA18" s="7"/>
      <c r="BB18" s="7"/>
      <c r="BC18" s="7">
        <f>AT18+AU18+AX18</f>
        <v>117.4</v>
      </c>
      <c r="BD18" s="7">
        <f>BC18</f>
        <v>117.4</v>
      </c>
      <c r="BE18" s="7">
        <v>70.3</v>
      </c>
      <c r="BF18" s="7">
        <v>0</v>
      </c>
      <c r="BG18" s="40"/>
      <c r="BH18" s="7"/>
      <c r="BI18" s="7"/>
      <c r="BJ18" s="7"/>
      <c r="BK18" s="7">
        <v>53</v>
      </c>
      <c r="BL18" s="7">
        <v>57.4</v>
      </c>
      <c r="BM18" s="7"/>
      <c r="BN18" s="7"/>
      <c r="BO18" s="7">
        <v>7</v>
      </c>
      <c r="BP18" s="7"/>
      <c r="BQ18" s="7"/>
      <c r="BR18" s="7"/>
      <c r="BS18" s="7"/>
      <c r="BT18" s="7">
        <f>BK18+BL18+BO18</f>
        <v>117.4</v>
      </c>
      <c r="BU18" s="7">
        <f>BT18</f>
        <v>117.4</v>
      </c>
      <c r="BV18" s="7">
        <v>70.3</v>
      </c>
      <c r="BW18" s="147">
        <v>0</v>
      </c>
      <c r="BX18" s="263"/>
      <c r="BY18" s="313"/>
      <c r="BZ18" s="313"/>
      <c r="CA18" s="313"/>
      <c r="CB18" s="289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  <c r="FF18" s="47"/>
      <c r="FG18" s="47"/>
      <c r="FH18" s="47"/>
      <c r="FI18" s="47"/>
      <c r="FJ18" s="47"/>
      <c r="FK18" s="47"/>
      <c r="FL18" s="47"/>
      <c r="FM18" s="47"/>
      <c r="FN18" s="47"/>
      <c r="FO18" s="47"/>
      <c r="FP18" s="47"/>
      <c r="FQ18" s="47"/>
      <c r="FR18" s="47"/>
      <c r="FS18" s="47"/>
      <c r="FT18" s="47"/>
      <c r="FU18" s="47"/>
      <c r="FV18" s="47"/>
      <c r="FW18" s="47"/>
      <c r="FX18" s="47"/>
      <c r="FY18" s="47"/>
      <c r="FZ18" s="47"/>
      <c r="GA18" s="47"/>
      <c r="GB18" s="47"/>
      <c r="GC18" s="47"/>
      <c r="GD18" s="47"/>
      <c r="GE18" s="47"/>
      <c r="GF18" s="47"/>
      <c r="GG18" s="47"/>
      <c r="GH18" s="47"/>
      <c r="GI18" s="47"/>
      <c r="GJ18" s="47"/>
      <c r="GK18" s="47"/>
      <c r="GL18" s="47"/>
      <c r="GM18" s="47"/>
      <c r="GN18" s="47"/>
      <c r="GO18" s="47"/>
      <c r="GP18" s="47"/>
      <c r="GQ18" s="47"/>
      <c r="GR18" s="47"/>
      <c r="GS18" s="47"/>
      <c r="GT18" s="47"/>
      <c r="GU18" s="47"/>
      <c r="GV18" s="47"/>
      <c r="GW18" s="47"/>
      <c r="GX18" s="47"/>
      <c r="GY18" s="47"/>
      <c r="GZ18" s="47"/>
      <c r="HA18" s="47"/>
      <c r="HB18" s="47"/>
      <c r="HC18" s="47"/>
      <c r="HD18" s="47"/>
      <c r="HE18" s="47"/>
      <c r="HF18" s="47"/>
      <c r="HG18" s="47"/>
      <c r="HH18" s="47"/>
      <c r="HI18" s="47"/>
      <c r="HJ18" s="47"/>
      <c r="HK18" s="47"/>
      <c r="HL18" s="47"/>
      <c r="HM18" s="47"/>
      <c r="HN18" s="47"/>
      <c r="HO18" s="47"/>
      <c r="HP18" s="47"/>
      <c r="HQ18" s="47"/>
      <c r="HR18" s="47"/>
      <c r="HS18" s="47"/>
      <c r="HT18" s="47"/>
      <c r="HU18" s="47"/>
      <c r="HV18" s="47"/>
      <c r="HW18" s="47"/>
      <c r="HX18" s="47"/>
      <c r="HY18" s="47"/>
      <c r="HZ18" s="47"/>
      <c r="IA18" s="47"/>
      <c r="IB18" s="47"/>
      <c r="IC18" s="47"/>
      <c r="ID18" s="47"/>
      <c r="IE18" s="47"/>
      <c r="IF18" s="47"/>
      <c r="IG18" s="47"/>
      <c r="IH18" s="47"/>
      <c r="II18" s="47"/>
      <c r="IJ18" s="47"/>
      <c r="IK18" s="47"/>
      <c r="IL18" s="47"/>
      <c r="IM18" s="47"/>
      <c r="IN18" s="47"/>
      <c r="IO18" s="47"/>
    </row>
    <row r="19" spans="1:249" s="48" customFormat="1" ht="25.5" x14ac:dyDescent="0.2">
      <c r="A19" s="115" t="s">
        <v>11</v>
      </c>
      <c r="B19" s="25" t="s">
        <v>11</v>
      </c>
      <c r="C19" s="26" t="s">
        <v>11</v>
      </c>
      <c r="D19" s="213" t="s">
        <v>125</v>
      </c>
      <c r="E19" s="46" t="s">
        <v>27</v>
      </c>
      <c r="F19" s="205"/>
      <c r="G19" s="197" t="s">
        <v>115</v>
      </c>
      <c r="H19" s="7"/>
      <c r="I19" s="7"/>
      <c r="J19" s="7"/>
      <c r="K19" s="7"/>
      <c r="L19" s="7">
        <v>54.8</v>
      </c>
      <c r="M19" s="7">
        <v>54.1</v>
      </c>
      <c r="N19" s="7"/>
      <c r="O19" s="7"/>
      <c r="P19" s="7">
        <v>11</v>
      </c>
      <c r="Q19" s="7"/>
      <c r="R19" s="7"/>
      <c r="S19" s="7"/>
      <c r="T19" s="7"/>
      <c r="U19" s="7">
        <f>L19+M19+P19</f>
        <v>119.9</v>
      </c>
      <c r="V19" s="7">
        <f>U19</f>
        <v>119.9</v>
      </c>
      <c r="W19" s="7">
        <v>70</v>
      </c>
      <c r="X19" s="7">
        <v>0</v>
      </c>
      <c r="Y19" s="7"/>
      <c r="Z19" s="7"/>
      <c r="AA19" s="7"/>
      <c r="AB19" s="7"/>
      <c r="AC19" s="7">
        <v>45.2</v>
      </c>
      <c r="AD19" s="7">
        <v>59.5</v>
      </c>
      <c r="AE19" s="7"/>
      <c r="AF19" s="7"/>
      <c r="AG19" s="7">
        <v>11</v>
      </c>
      <c r="AH19" s="7"/>
      <c r="AI19" s="7"/>
      <c r="AJ19" s="7"/>
      <c r="AK19" s="7"/>
      <c r="AL19" s="7">
        <f>AC19+AD19+AG19</f>
        <v>115.7</v>
      </c>
      <c r="AM19" s="7">
        <f>AL19</f>
        <v>115.7</v>
      </c>
      <c r="AN19" s="7">
        <v>64</v>
      </c>
      <c r="AO19" s="7">
        <v>0</v>
      </c>
      <c r="AP19" s="40"/>
      <c r="AQ19" s="7"/>
      <c r="AR19" s="7"/>
      <c r="AS19" s="7"/>
      <c r="AT19" s="7">
        <v>47.2</v>
      </c>
      <c r="AU19" s="7">
        <v>57.5</v>
      </c>
      <c r="AV19" s="7"/>
      <c r="AW19" s="7"/>
      <c r="AX19" s="7">
        <v>11</v>
      </c>
      <c r="AY19" s="7"/>
      <c r="AZ19" s="7"/>
      <c r="BA19" s="7"/>
      <c r="BB19" s="7"/>
      <c r="BC19" s="7">
        <f>AT19+AU19+AX19</f>
        <v>115.7</v>
      </c>
      <c r="BD19" s="7">
        <f>BC19</f>
        <v>115.7</v>
      </c>
      <c r="BE19" s="7">
        <v>64</v>
      </c>
      <c r="BF19" s="7">
        <v>0</v>
      </c>
      <c r="BG19" s="40"/>
      <c r="BH19" s="7"/>
      <c r="BI19" s="7"/>
      <c r="BJ19" s="7"/>
      <c r="BK19" s="7">
        <v>47.2</v>
      </c>
      <c r="BL19" s="7">
        <v>57.5</v>
      </c>
      <c r="BM19" s="7"/>
      <c r="BN19" s="7"/>
      <c r="BO19" s="7">
        <v>11</v>
      </c>
      <c r="BP19" s="7"/>
      <c r="BQ19" s="7"/>
      <c r="BR19" s="7"/>
      <c r="BS19" s="7"/>
      <c r="BT19" s="7">
        <f>BK19+BL19+BO19</f>
        <v>115.7</v>
      </c>
      <c r="BU19" s="7">
        <f>BT19</f>
        <v>115.7</v>
      </c>
      <c r="BV19" s="7">
        <v>64</v>
      </c>
      <c r="BW19" s="147">
        <v>0</v>
      </c>
      <c r="BX19" s="263"/>
      <c r="BY19" s="313"/>
      <c r="BZ19" s="313"/>
      <c r="CA19" s="313"/>
      <c r="CB19" s="289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  <c r="EU19" s="47"/>
      <c r="EV19" s="47"/>
      <c r="EW19" s="47"/>
      <c r="EX19" s="47"/>
      <c r="EY19" s="47"/>
      <c r="EZ19" s="47"/>
      <c r="FA19" s="47"/>
      <c r="FB19" s="47"/>
      <c r="FC19" s="47"/>
      <c r="FD19" s="47"/>
      <c r="FE19" s="47"/>
      <c r="FF19" s="47"/>
      <c r="FG19" s="47"/>
      <c r="FH19" s="47"/>
      <c r="FI19" s="47"/>
      <c r="FJ19" s="47"/>
      <c r="FK19" s="47"/>
      <c r="FL19" s="47"/>
      <c r="FM19" s="47"/>
      <c r="FN19" s="47"/>
      <c r="FO19" s="47"/>
      <c r="FP19" s="47"/>
      <c r="FQ19" s="47"/>
      <c r="FR19" s="47"/>
      <c r="FS19" s="47"/>
      <c r="FT19" s="47"/>
      <c r="FU19" s="47"/>
      <c r="FV19" s="47"/>
      <c r="FW19" s="47"/>
      <c r="FX19" s="47"/>
      <c r="FY19" s="47"/>
      <c r="FZ19" s="47"/>
      <c r="GA19" s="47"/>
      <c r="GB19" s="47"/>
      <c r="GC19" s="47"/>
      <c r="GD19" s="47"/>
      <c r="GE19" s="47"/>
      <c r="GF19" s="47"/>
      <c r="GG19" s="47"/>
      <c r="GH19" s="47"/>
      <c r="GI19" s="47"/>
      <c r="GJ19" s="47"/>
      <c r="GK19" s="47"/>
      <c r="GL19" s="47"/>
      <c r="GM19" s="47"/>
      <c r="GN19" s="47"/>
      <c r="GO19" s="47"/>
      <c r="GP19" s="47"/>
      <c r="GQ19" s="47"/>
      <c r="GR19" s="47"/>
      <c r="GS19" s="47"/>
      <c r="GT19" s="47"/>
      <c r="GU19" s="47"/>
      <c r="GV19" s="47"/>
      <c r="GW19" s="47"/>
      <c r="GX19" s="47"/>
      <c r="GY19" s="47"/>
      <c r="GZ19" s="47"/>
      <c r="HA19" s="47"/>
      <c r="HB19" s="47"/>
      <c r="HC19" s="47"/>
      <c r="HD19" s="47"/>
      <c r="HE19" s="47"/>
      <c r="HF19" s="47"/>
      <c r="HG19" s="47"/>
      <c r="HH19" s="47"/>
      <c r="HI19" s="47"/>
      <c r="HJ19" s="47"/>
      <c r="HK19" s="47"/>
      <c r="HL19" s="47"/>
      <c r="HM19" s="47"/>
      <c r="HN19" s="47"/>
      <c r="HO19" s="47"/>
      <c r="HP19" s="47"/>
      <c r="HQ19" s="47"/>
      <c r="HR19" s="47"/>
      <c r="HS19" s="47"/>
      <c r="HT19" s="47"/>
      <c r="HU19" s="47"/>
      <c r="HV19" s="47"/>
      <c r="HW19" s="47"/>
      <c r="HX19" s="47"/>
      <c r="HY19" s="47"/>
      <c r="HZ19" s="47"/>
      <c r="IA19" s="47"/>
      <c r="IB19" s="47"/>
      <c r="IC19" s="47"/>
      <c r="ID19" s="47"/>
      <c r="IE19" s="47"/>
      <c r="IF19" s="47"/>
      <c r="IG19" s="47"/>
      <c r="IH19" s="47"/>
      <c r="II19" s="47"/>
      <c r="IJ19" s="47"/>
      <c r="IK19" s="47"/>
      <c r="IL19" s="47"/>
      <c r="IM19" s="47"/>
      <c r="IN19" s="47"/>
      <c r="IO19" s="47"/>
    </row>
    <row r="20" spans="1:249" s="48" customFormat="1" ht="38.25" x14ac:dyDescent="0.2">
      <c r="A20" s="115" t="s">
        <v>11</v>
      </c>
      <c r="B20" s="25" t="s">
        <v>11</v>
      </c>
      <c r="C20" s="26" t="s">
        <v>11</v>
      </c>
      <c r="D20" s="213" t="s">
        <v>111</v>
      </c>
      <c r="E20" s="46" t="s">
        <v>27</v>
      </c>
      <c r="F20" s="205"/>
      <c r="G20" s="197" t="s">
        <v>116</v>
      </c>
      <c r="H20" s="7"/>
      <c r="I20" s="7"/>
      <c r="J20" s="7"/>
      <c r="K20" s="7"/>
      <c r="L20" s="7">
        <v>20</v>
      </c>
      <c r="M20" s="7">
        <v>22.1</v>
      </c>
      <c r="N20" s="7"/>
      <c r="O20" s="7"/>
      <c r="P20" s="7">
        <v>6.9</v>
      </c>
      <c r="Q20" s="7"/>
      <c r="R20" s="7"/>
      <c r="S20" s="7"/>
      <c r="T20" s="7"/>
      <c r="U20" s="7">
        <f>L20+M20+P20</f>
        <v>49</v>
      </c>
      <c r="V20" s="7">
        <f>U20</f>
        <v>49</v>
      </c>
      <c r="W20" s="7">
        <v>20.5</v>
      </c>
      <c r="X20" s="7">
        <v>0</v>
      </c>
      <c r="Y20" s="7"/>
      <c r="Z20" s="7"/>
      <c r="AA20" s="7"/>
      <c r="AB20" s="7"/>
      <c r="AC20" s="7">
        <v>20</v>
      </c>
      <c r="AD20" s="7">
        <v>17.100000000000001</v>
      </c>
      <c r="AE20" s="7"/>
      <c r="AF20" s="7"/>
      <c r="AG20" s="7">
        <v>7.4</v>
      </c>
      <c r="AH20" s="7"/>
      <c r="AI20" s="7"/>
      <c r="AJ20" s="7"/>
      <c r="AK20" s="7"/>
      <c r="AL20" s="7">
        <f>AC20+AD20+AG20</f>
        <v>44.5</v>
      </c>
      <c r="AM20" s="7">
        <f>AL20</f>
        <v>44.5</v>
      </c>
      <c r="AN20" s="7">
        <v>16.8</v>
      </c>
      <c r="AO20" s="7">
        <v>0</v>
      </c>
      <c r="AP20" s="7"/>
      <c r="AQ20" s="7"/>
      <c r="AR20" s="7"/>
      <c r="AS20" s="7"/>
      <c r="AT20" s="7">
        <v>20</v>
      </c>
      <c r="AU20" s="7">
        <v>17.100000000000001</v>
      </c>
      <c r="AV20" s="7"/>
      <c r="AW20" s="7"/>
      <c r="AX20" s="7">
        <v>7.4</v>
      </c>
      <c r="AY20" s="7"/>
      <c r="AZ20" s="7"/>
      <c r="BA20" s="7"/>
      <c r="BB20" s="7"/>
      <c r="BC20" s="7">
        <f>AT20+AU20+AX20</f>
        <v>44.5</v>
      </c>
      <c r="BD20" s="7">
        <f>BC20</f>
        <v>44.5</v>
      </c>
      <c r="BE20" s="7">
        <v>16.8</v>
      </c>
      <c r="BF20" s="7">
        <v>0</v>
      </c>
      <c r="BG20" s="7"/>
      <c r="BH20" s="7"/>
      <c r="BI20" s="7"/>
      <c r="BJ20" s="7"/>
      <c r="BK20" s="7">
        <v>20</v>
      </c>
      <c r="BL20" s="7">
        <v>17.100000000000001</v>
      </c>
      <c r="BM20" s="7"/>
      <c r="BN20" s="7"/>
      <c r="BO20" s="7">
        <v>7.4</v>
      </c>
      <c r="BP20" s="7"/>
      <c r="BQ20" s="7"/>
      <c r="BR20" s="7"/>
      <c r="BS20" s="7"/>
      <c r="BT20" s="7">
        <f>BK20+BL20+BO20</f>
        <v>44.5</v>
      </c>
      <c r="BU20" s="7">
        <f>BT20</f>
        <v>44.5</v>
      </c>
      <c r="BV20" s="7">
        <v>16.8</v>
      </c>
      <c r="BW20" s="7">
        <v>0</v>
      </c>
      <c r="BX20" s="263"/>
      <c r="BY20" s="313"/>
      <c r="BZ20" s="313"/>
      <c r="CA20" s="313"/>
      <c r="CB20" s="289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  <c r="EU20" s="47"/>
      <c r="EV20" s="47"/>
      <c r="EW20" s="47"/>
      <c r="EX20" s="47"/>
      <c r="EY20" s="47"/>
      <c r="EZ20" s="47"/>
      <c r="FA20" s="47"/>
      <c r="FB20" s="47"/>
      <c r="FC20" s="47"/>
      <c r="FD20" s="47"/>
      <c r="FE20" s="47"/>
      <c r="FF20" s="47"/>
      <c r="FG20" s="47"/>
      <c r="FH20" s="47"/>
      <c r="FI20" s="47"/>
      <c r="FJ20" s="47"/>
      <c r="FK20" s="47"/>
      <c r="FL20" s="47"/>
      <c r="FM20" s="47"/>
      <c r="FN20" s="47"/>
      <c r="FO20" s="47"/>
      <c r="FP20" s="47"/>
      <c r="FQ20" s="47"/>
      <c r="FR20" s="47"/>
      <c r="FS20" s="47"/>
      <c r="FT20" s="47"/>
      <c r="FU20" s="47"/>
      <c r="FV20" s="47"/>
      <c r="FW20" s="47"/>
      <c r="FX20" s="47"/>
      <c r="FY20" s="47"/>
      <c r="FZ20" s="47"/>
      <c r="GA20" s="47"/>
      <c r="GB20" s="47"/>
      <c r="GC20" s="47"/>
      <c r="GD20" s="47"/>
      <c r="GE20" s="47"/>
      <c r="GF20" s="47"/>
      <c r="GG20" s="47"/>
      <c r="GH20" s="47"/>
      <c r="GI20" s="47"/>
      <c r="GJ20" s="47"/>
      <c r="GK20" s="47"/>
      <c r="GL20" s="47"/>
      <c r="GM20" s="47"/>
      <c r="GN20" s="47"/>
      <c r="GO20" s="47"/>
      <c r="GP20" s="47"/>
      <c r="GQ20" s="47"/>
      <c r="GR20" s="47"/>
      <c r="GS20" s="47"/>
      <c r="GT20" s="47"/>
      <c r="GU20" s="47"/>
      <c r="GV20" s="47"/>
      <c r="GW20" s="47"/>
      <c r="GX20" s="47"/>
      <c r="GY20" s="47"/>
      <c r="GZ20" s="47"/>
      <c r="HA20" s="47"/>
      <c r="HB20" s="47"/>
      <c r="HC20" s="47"/>
      <c r="HD20" s="47"/>
      <c r="HE20" s="47"/>
      <c r="HF20" s="47"/>
      <c r="HG20" s="47"/>
      <c r="HH20" s="47"/>
      <c r="HI20" s="47"/>
      <c r="HJ20" s="47"/>
      <c r="HK20" s="47"/>
      <c r="HL20" s="47"/>
      <c r="HM20" s="47"/>
      <c r="HN20" s="47"/>
      <c r="HO20" s="47"/>
      <c r="HP20" s="47"/>
      <c r="HQ20" s="47"/>
      <c r="HR20" s="47"/>
      <c r="HS20" s="47"/>
      <c r="HT20" s="47"/>
      <c r="HU20" s="47"/>
      <c r="HV20" s="47"/>
      <c r="HW20" s="47"/>
      <c r="HX20" s="47"/>
      <c r="HY20" s="47"/>
      <c r="HZ20" s="47"/>
      <c r="IA20" s="47"/>
      <c r="IB20" s="47"/>
      <c r="IC20" s="47"/>
      <c r="ID20" s="47"/>
      <c r="IE20" s="47"/>
      <c r="IF20" s="47"/>
      <c r="IG20" s="47"/>
      <c r="IH20" s="47"/>
      <c r="II20" s="47"/>
      <c r="IJ20" s="47"/>
      <c r="IK20" s="47"/>
      <c r="IL20" s="47"/>
      <c r="IM20" s="47"/>
      <c r="IN20" s="47"/>
      <c r="IO20" s="47"/>
    </row>
    <row r="21" spans="1:249" s="48" customFormat="1" ht="25.5" x14ac:dyDescent="0.2">
      <c r="A21" s="115" t="s">
        <v>11</v>
      </c>
      <c r="B21" s="25" t="s">
        <v>11</v>
      </c>
      <c r="C21" s="26" t="s">
        <v>11</v>
      </c>
      <c r="D21" s="213" t="s">
        <v>112</v>
      </c>
      <c r="E21" s="46" t="s">
        <v>27</v>
      </c>
      <c r="F21" s="205"/>
      <c r="G21" s="197" t="s">
        <v>117</v>
      </c>
      <c r="H21" s="7"/>
      <c r="I21" s="7"/>
      <c r="J21" s="7"/>
      <c r="K21" s="7"/>
      <c r="L21" s="7">
        <v>50.2</v>
      </c>
      <c r="M21" s="7">
        <v>70.099999999999994</v>
      </c>
      <c r="N21" s="7"/>
      <c r="O21" s="7"/>
      <c r="P21" s="7">
        <v>14.2</v>
      </c>
      <c r="Q21" s="7"/>
      <c r="R21" s="7"/>
      <c r="S21" s="7"/>
      <c r="T21" s="7"/>
      <c r="U21" s="7">
        <f>L21+M21+P21</f>
        <v>134.5</v>
      </c>
      <c r="V21" s="7">
        <f>U21</f>
        <v>134.5</v>
      </c>
      <c r="W21" s="7">
        <v>77.099999999999994</v>
      </c>
      <c r="X21" s="7">
        <v>0</v>
      </c>
      <c r="Y21" s="7"/>
      <c r="Z21" s="7"/>
      <c r="AA21" s="7"/>
      <c r="AB21" s="7"/>
      <c r="AC21" s="7">
        <v>50.2</v>
      </c>
      <c r="AD21" s="7">
        <v>68.599999999999994</v>
      </c>
      <c r="AE21" s="7"/>
      <c r="AF21" s="7"/>
      <c r="AG21" s="7">
        <v>14</v>
      </c>
      <c r="AH21" s="7"/>
      <c r="AI21" s="7"/>
      <c r="AJ21" s="7"/>
      <c r="AK21" s="7"/>
      <c r="AL21" s="7">
        <f>AC21+AD21+AG21</f>
        <v>132.80000000000001</v>
      </c>
      <c r="AM21" s="7">
        <f>AL21</f>
        <v>132.80000000000001</v>
      </c>
      <c r="AN21" s="7">
        <v>75</v>
      </c>
      <c r="AO21" s="7">
        <v>0</v>
      </c>
      <c r="AP21" s="7"/>
      <c r="AQ21" s="7"/>
      <c r="AR21" s="7"/>
      <c r="AS21" s="7"/>
      <c r="AT21" s="7">
        <v>50.2</v>
      </c>
      <c r="AU21" s="7">
        <v>68.599999999999994</v>
      </c>
      <c r="AV21" s="7"/>
      <c r="AW21" s="7"/>
      <c r="AX21" s="7">
        <v>14</v>
      </c>
      <c r="AY21" s="7"/>
      <c r="AZ21" s="7"/>
      <c r="BA21" s="7"/>
      <c r="BB21" s="7"/>
      <c r="BC21" s="7">
        <f>AT21+AU21+AX21</f>
        <v>132.80000000000001</v>
      </c>
      <c r="BD21" s="7">
        <f>BC21</f>
        <v>132.80000000000001</v>
      </c>
      <c r="BE21" s="7">
        <v>75</v>
      </c>
      <c r="BF21" s="7">
        <v>0</v>
      </c>
      <c r="BG21" s="7"/>
      <c r="BH21" s="7"/>
      <c r="BI21" s="7"/>
      <c r="BJ21" s="7"/>
      <c r="BK21" s="7">
        <v>50.2</v>
      </c>
      <c r="BL21" s="7">
        <v>68.599999999999994</v>
      </c>
      <c r="BM21" s="7"/>
      <c r="BN21" s="7"/>
      <c r="BO21" s="7">
        <v>14</v>
      </c>
      <c r="BP21" s="7"/>
      <c r="BQ21" s="7"/>
      <c r="BR21" s="7"/>
      <c r="BS21" s="7"/>
      <c r="BT21" s="7">
        <f>BK21+BL21+BO21</f>
        <v>132.80000000000001</v>
      </c>
      <c r="BU21" s="7">
        <f>BT21</f>
        <v>132.80000000000001</v>
      </c>
      <c r="BV21" s="7">
        <v>75</v>
      </c>
      <c r="BW21" s="7">
        <v>0</v>
      </c>
      <c r="BX21" s="263"/>
      <c r="BY21" s="313"/>
      <c r="BZ21" s="313"/>
      <c r="CA21" s="313"/>
      <c r="CB21" s="289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</row>
    <row r="22" spans="1:249" s="42" customFormat="1" ht="38.25" x14ac:dyDescent="0.2">
      <c r="A22" s="113" t="s">
        <v>11</v>
      </c>
      <c r="B22" s="24" t="s">
        <v>11</v>
      </c>
      <c r="C22" s="106" t="s">
        <v>12</v>
      </c>
      <c r="D22" s="215" t="s">
        <v>120</v>
      </c>
      <c r="E22" s="49" t="s">
        <v>27</v>
      </c>
      <c r="F22" s="206"/>
      <c r="G22" s="199"/>
      <c r="H22" s="216"/>
      <c r="I22" s="216"/>
      <c r="J22" s="216"/>
      <c r="K22" s="216"/>
      <c r="L22" s="216">
        <f t="shared" ref="L22:BT22" si="2">L23+L24+L25+L26+L27+L28+L29+L30+L31+L32+L33+L34</f>
        <v>1374.8</v>
      </c>
      <c r="M22" s="216">
        <f t="shared" si="2"/>
        <v>3381.3</v>
      </c>
      <c r="N22" s="216"/>
      <c r="O22" s="216"/>
      <c r="P22" s="216">
        <f t="shared" si="2"/>
        <v>11.3</v>
      </c>
      <c r="Q22" s="216"/>
      <c r="R22" s="216"/>
      <c r="S22" s="216"/>
      <c r="T22" s="216">
        <f t="shared" si="2"/>
        <v>2.8</v>
      </c>
      <c r="U22" s="216">
        <f t="shared" si="2"/>
        <v>4767.4000000000005</v>
      </c>
      <c r="V22" s="216">
        <f t="shared" si="2"/>
        <v>4767.4000000000005</v>
      </c>
      <c r="W22" s="216">
        <f t="shared" si="2"/>
        <v>3101.6</v>
      </c>
      <c r="X22" s="216">
        <f t="shared" si="2"/>
        <v>0</v>
      </c>
      <c r="Y22" s="216">
        <f t="shared" si="2"/>
        <v>3.2</v>
      </c>
      <c r="Z22" s="216"/>
      <c r="AA22" s="216"/>
      <c r="AB22" s="216"/>
      <c r="AC22" s="216">
        <f t="shared" si="2"/>
        <v>1455.3999999999999</v>
      </c>
      <c r="AD22" s="216">
        <f t="shared" si="2"/>
        <v>3410.6</v>
      </c>
      <c r="AE22" s="216"/>
      <c r="AF22" s="216"/>
      <c r="AG22" s="216">
        <f t="shared" si="2"/>
        <v>15.4</v>
      </c>
      <c r="AH22" s="216">
        <f t="shared" si="2"/>
        <v>2</v>
      </c>
      <c r="AI22" s="216"/>
      <c r="AJ22" s="216"/>
      <c r="AK22" s="216">
        <f t="shared" si="2"/>
        <v>6.1000000000000005</v>
      </c>
      <c r="AL22" s="216">
        <f t="shared" si="2"/>
        <v>4881.3999999999996</v>
      </c>
      <c r="AM22" s="216">
        <f t="shared" si="2"/>
        <v>4881.3999999999996</v>
      </c>
      <c r="AN22" s="216">
        <f t="shared" si="2"/>
        <v>3176.8</v>
      </c>
      <c r="AO22" s="216">
        <f t="shared" si="2"/>
        <v>0</v>
      </c>
      <c r="AP22" s="216">
        <f t="shared" si="2"/>
        <v>3</v>
      </c>
      <c r="AQ22" s="216"/>
      <c r="AR22" s="216"/>
      <c r="AS22" s="216"/>
      <c r="AT22" s="216">
        <f t="shared" si="2"/>
        <v>1577.3999999999999</v>
      </c>
      <c r="AU22" s="216">
        <f t="shared" si="2"/>
        <v>3460.1</v>
      </c>
      <c r="AV22" s="216"/>
      <c r="AW22" s="216"/>
      <c r="AX22" s="216">
        <f t="shared" si="2"/>
        <v>17.199999999999996</v>
      </c>
      <c r="AY22" s="216">
        <f t="shared" si="2"/>
        <v>3</v>
      </c>
      <c r="AZ22" s="216"/>
      <c r="BA22" s="216"/>
      <c r="BB22" s="216">
        <f t="shared" si="2"/>
        <v>6.3</v>
      </c>
      <c r="BC22" s="216">
        <f t="shared" si="2"/>
        <v>5054.6999999999989</v>
      </c>
      <c r="BD22" s="216">
        <f t="shared" si="2"/>
        <v>5054.6999999999989</v>
      </c>
      <c r="BE22" s="216">
        <f t="shared" si="2"/>
        <v>3333.2999999999997</v>
      </c>
      <c r="BF22" s="216">
        <f t="shared" si="2"/>
        <v>0</v>
      </c>
      <c r="BG22" s="216">
        <f t="shared" si="2"/>
        <v>3</v>
      </c>
      <c r="BH22" s="216"/>
      <c r="BI22" s="216"/>
      <c r="BJ22" s="216"/>
      <c r="BK22" s="216">
        <f t="shared" si="2"/>
        <v>1594</v>
      </c>
      <c r="BL22" s="216">
        <f t="shared" si="2"/>
        <v>3462</v>
      </c>
      <c r="BM22" s="216"/>
      <c r="BN22" s="216"/>
      <c r="BO22" s="216">
        <f t="shared" si="2"/>
        <v>17.699999999999996</v>
      </c>
      <c r="BP22" s="216">
        <f t="shared" si="2"/>
        <v>3</v>
      </c>
      <c r="BQ22" s="216"/>
      <c r="BR22" s="216"/>
      <c r="BS22" s="216">
        <f t="shared" si="2"/>
        <v>6.8</v>
      </c>
      <c r="BT22" s="216">
        <f t="shared" si="2"/>
        <v>5073.6999999999989</v>
      </c>
      <c r="BU22" s="216">
        <f t="shared" ref="BU22:BW22" si="3">BU23+BU24+BU25+BU26+BU27+BU28+BU29+BU30+BU31+BU32+BU33+BU34</f>
        <v>5073.6999999999989</v>
      </c>
      <c r="BV22" s="216">
        <f t="shared" si="3"/>
        <v>3342.2999999999997</v>
      </c>
      <c r="BW22" s="216">
        <f t="shared" si="3"/>
        <v>0</v>
      </c>
      <c r="BX22" s="264"/>
      <c r="BY22" s="314"/>
      <c r="BZ22" s="314"/>
      <c r="CA22" s="314"/>
      <c r="CB22" s="290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</row>
    <row r="23" spans="1:249" s="42" customFormat="1" ht="25.5" x14ac:dyDescent="0.2">
      <c r="A23" s="113" t="s">
        <v>11</v>
      </c>
      <c r="B23" s="24" t="s">
        <v>11</v>
      </c>
      <c r="C23" s="106" t="s">
        <v>12</v>
      </c>
      <c r="D23" s="209" t="s">
        <v>122</v>
      </c>
      <c r="E23" s="49" t="s">
        <v>27</v>
      </c>
      <c r="F23" s="206"/>
      <c r="G23" s="199" t="s">
        <v>113</v>
      </c>
      <c r="H23" s="15"/>
      <c r="I23" s="15"/>
      <c r="J23" s="15"/>
      <c r="K23" s="15"/>
      <c r="L23" s="3">
        <v>115.5</v>
      </c>
      <c r="M23" s="3">
        <v>206.4</v>
      </c>
      <c r="N23" s="3"/>
      <c r="O23" s="3"/>
      <c r="P23" s="3"/>
      <c r="Q23" s="15"/>
      <c r="R23" s="15"/>
      <c r="S23" s="15"/>
      <c r="T23" s="3">
        <v>0.4</v>
      </c>
      <c r="U23" s="3">
        <f>L23+M23</f>
        <v>321.89999999999998</v>
      </c>
      <c r="V23" s="3">
        <f t="shared" ref="V23:V34" si="4">U23</f>
        <v>321.89999999999998</v>
      </c>
      <c r="W23" s="3">
        <v>211</v>
      </c>
      <c r="X23" s="3">
        <v>0</v>
      </c>
      <c r="Y23" s="15"/>
      <c r="Z23" s="15"/>
      <c r="AA23" s="15"/>
      <c r="AB23" s="15"/>
      <c r="AC23" s="3">
        <v>134.5</v>
      </c>
      <c r="AD23" s="3">
        <v>213.4</v>
      </c>
      <c r="AE23" s="3"/>
      <c r="AF23" s="3"/>
      <c r="AG23" s="3"/>
      <c r="AH23" s="3">
        <v>2</v>
      </c>
      <c r="AI23" s="3"/>
      <c r="AJ23" s="3"/>
      <c r="AK23" s="3">
        <v>1.6</v>
      </c>
      <c r="AL23" s="3">
        <f xml:space="preserve"> AC23+AD23</f>
        <v>347.9</v>
      </c>
      <c r="AM23" s="3">
        <f t="shared" ref="AM23:AM32" si="5">AL23</f>
        <v>347.9</v>
      </c>
      <c r="AN23" s="3">
        <v>230.3</v>
      </c>
      <c r="AO23" s="7">
        <v>0</v>
      </c>
      <c r="AP23" s="41"/>
      <c r="AQ23" s="15"/>
      <c r="AR23" s="15"/>
      <c r="AS23" s="15"/>
      <c r="AT23" s="3">
        <v>159.5</v>
      </c>
      <c r="AU23" s="3">
        <v>214.7</v>
      </c>
      <c r="AV23" s="3"/>
      <c r="AW23" s="3"/>
      <c r="AX23" s="3">
        <v>1.2</v>
      </c>
      <c r="AY23" s="3">
        <v>3</v>
      </c>
      <c r="AZ23" s="4"/>
      <c r="BA23" s="4"/>
      <c r="BB23" s="3">
        <v>1</v>
      </c>
      <c r="BC23" s="3">
        <f>AT23+AU23+AX23</f>
        <v>375.4</v>
      </c>
      <c r="BD23" s="58">
        <f t="shared" ref="BD23:BD32" si="6">BC23</f>
        <v>375.4</v>
      </c>
      <c r="BE23" s="3">
        <v>233.5</v>
      </c>
      <c r="BF23" s="3">
        <v>0</v>
      </c>
      <c r="BG23" s="41"/>
      <c r="BH23" s="15"/>
      <c r="BI23" s="15"/>
      <c r="BJ23" s="15"/>
      <c r="BK23" s="3">
        <v>159.5</v>
      </c>
      <c r="BL23" s="3">
        <v>215.2</v>
      </c>
      <c r="BM23" s="3"/>
      <c r="BN23" s="3"/>
      <c r="BO23" s="3">
        <v>1.2</v>
      </c>
      <c r="BP23" s="3">
        <v>3</v>
      </c>
      <c r="BQ23" s="3"/>
      <c r="BR23" s="3"/>
      <c r="BS23" s="3">
        <v>1</v>
      </c>
      <c r="BT23" s="3">
        <f>BK23+BL23+BO23</f>
        <v>375.9</v>
      </c>
      <c r="BU23" s="3">
        <f t="shared" ref="BU23:BU32" si="7">BT23</f>
        <v>375.9</v>
      </c>
      <c r="BV23" s="3">
        <v>233.5</v>
      </c>
      <c r="BW23" s="85">
        <v>0</v>
      </c>
      <c r="BX23" s="208"/>
      <c r="BY23" s="207"/>
      <c r="BZ23" s="207"/>
      <c r="CA23" s="207"/>
      <c r="CB23" s="210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</row>
    <row r="24" spans="1:249" s="42" customFormat="1" ht="25.5" x14ac:dyDescent="0.2">
      <c r="A24" s="113" t="s">
        <v>11</v>
      </c>
      <c r="B24" s="24" t="s">
        <v>11</v>
      </c>
      <c r="C24" s="106" t="s">
        <v>12</v>
      </c>
      <c r="D24" s="209" t="s">
        <v>123</v>
      </c>
      <c r="E24" s="49" t="s">
        <v>27</v>
      </c>
      <c r="F24" s="206"/>
      <c r="G24" s="199" t="s">
        <v>124</v>
      </c>
      <c r="H24" s="15"/>
      <c r="I24" s="15"/>
      <c r="J24" s="15"/>
      <c r="K24" s="15"/>
      <c r="L24" s="3">
        <v>151.9</v>
      </c>
      <c r="M24" s="3">
        <v>368.2</v>
      </c>
      <c r="N24" s="3"/>
      <c r="O24" s="3"/>
      <c r="P24" s="3">
        <v>10.4</v>
      </c>
      <c r="Q24" s="15"/>
      <c r="R24" s="15"/>
      <c r="S24" s="15"/>
      <c r="T24" s="15"/>
      <c r="U24" s="3">
        <f>L24+M24+P24</f>
        <v>530.5</v>
      </c>
      <c r="V24" s="3">
        <f t="shared" si="4"/>
        <v>530.5</v>
      </c>
      <c r="W24" s="3">
        <v>359</v>
      </c>
      <c r="X24" s="3">
        <v>0</v>
      </c>
      <c r="Y24" s="3">
        <v>3.2</v>
      </c>
      <c r="Z24" s="15"/>
      <c r="AA24" s="15"/>
      <c r="AB24" s="15"/>
      <c r="AC24" s="3">
        <v>160.4</v>
      </c>
      <c r="AD24" s="3">
        <v>345.3</v>
      </c>
      <c r="AE24" s="3"/>
      <c r="AF24" s="3"/>
      <c r="AG24" s="3">
        <v>9.9</v>
      </c>
      <c r="AH24" s="3"/>
      <c r="AI24" s="3"/>
      <c r="AJ24" s="3"/>
      <c r="AK24" s="3">
        <v>3.7</v>
      </c>
      <c r="AL24" s="3">
        <f>AC24+AD24+AG24</f>
        <v>515.6</v>
      </c>
      <c r="AM24" s="3">
        <f t="shared" si="5"/>
        <v>515.6</v>
      </c>
      <c r="AN24" s="3">
        <v>338.6</v>
      </c>
      <c r="AO24" s="7">
        <v>0</v>
      </c>
      <c r="AP24" s="3">
        <v>3</v>
      </c>
      <c r="AQ24" s="3"/>
      <c r="AR24" s="3"/>
      <c r="AS24" s="3"/>
      <c r="AT24" s="3">
        <v>168.4</v>
      </c>
      <c r="AU24" s="3">
        <v>347.2</v>
      </c>
      <c r="AV24" s="3"/>
      <c r="AW24" s="3"/>
      <c r="AX24" s="3">
        <v>11.1</v>
      </c>
      <c r="AY24" s="3"/>
      <c r="AZ24" s="3"/>
      <c r="BA24" s="3"/>
      <c r="BB24" s="3">
        <v>4.5</v>
      </c>
      <c r="BC24" s="3">
        <f>AT24+AU24+AX24</f>
        <v>526.70000000000005</v>
      </c>
      <c r="BD24" s="58">
        <f t="shared" si="6"/>
        <v>526.70000000000005</v>
      </c>
      <c r="BE24" s="3">
        <v>347.8</v>
      </c>
      <c r="BF24" s="3">
        <v>0</v>
      </c>
      <c r="BG24" s="3">
        <v>3</v>
      </c>
      <c r="BH24" s="3"/>
      <c r="BI24" s="3"/>
      <c r="BJ24" s="3"/>
      <c r="BK24" s="3">
        <v>181.5</v>
      </c>
      <c r="BL24" s="3">
        <v>348.6</v>
      </c>
      <c r="BM24" s="3"/>
      <c r="BN24" s="3"/>
      <c r="BO24" s="3">
        <v>11.6</v>
      </c>
      <c r="BP24" s="3"/>
      <c r="BQ24" s="3"/>
      <c r="BR24" s="3"/>
      <c r="BS24" s="3">
        <v>5</v>
      </c>
      <c r="BT24" s="3">
        <f>BK24+BL24+BO24</f>
        <v>541.70000000000005</v>
      </c>
      <c r="BU24" s="3">
        <f t="shared" si="7"/>
        <v>541.70000000000005</v>
      </c>
      <c r="BV24" s="3">
        <v>355.8</v>
      </c>
      <c r="BW24" s="85">
        <v>0</v>
      </c>
      <c r="BX24" s="208"/>
      <c r="BY24" s="207"/>
      <c r="BZ24" s="207"/>
      <c r="CA24" s="207"/>
      <c r="CB24" s="210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</row>
    <row r="25" spans="1:249" s="42" customFormat="1" ht="25.5" x14ac:dyDescent="0.2">
      <c r="A25" s="113" t="s">
        <v>11</v>
      </c>
      <c r="B25" s="24" t="s">
        <v>11</v>
      </c>
      <c r="C25" s="106" t="s">
        <v>12</v>
      </c>
      <c r="D25" s="209" t="s">
        <v>126</v>
      </c>
      <c r="E25" s="49" t="s">
        <v>27</v>
      </c>
      <c r="F25" s="206"/>
      <c r="G25" s="199" t="s">
        <v>135</v>
      </c>
      <c r="H25" s="15"/>
      <c r="I25" s="15"/>
      <c r="J25" s="15"/>
      <c r="K25" s="15"/>
      <c r="L25" s="3">
        <v>165.7</v>
      </c>
      <c r="M25" s="3">
        <v>418.9</v>
      </c>
      <c r="N25" s="3"/>
      <c r="O25" s="3"/>
      <c r="P25" s="3"/>
      <c r="Q25" s="15"/>
      <c r="R25" s="15"/>
      <c r="S25" s="15"/>
      <c r="T25" s="15"/>
      <c r="U25" s="3">
        <f t="shared" ref="U25:U31" si="8">L25+M25</f>
        <v>584.59999999999991</v>
      </c>
      <c r="V25" s="3">
        <f t="shared" si="4"/>
        <v>584.59999999999991</v>
      </c>
      <c r="W25" s="3">
        <v>379</v>
      </c>
      <c r="X25" s="3">
        <v>0</v>
      </c>
      <c r="Y25" s="3"/>
      <c r="Z25" s="15"/>
      <c r="AA25" s="15"/>
      <c r="AB25" s="15"/>
      <c r="AC25" s="3">
        <v>184.5</v>
      </c>
      <c r="AD25" s="3">
        <v>396.8</v>
      </c>
      <c r="AE25" s="3"/>
      <c r="AF25" s="3"/>
      <c r="AG25" s="3"/>
      <c r="AH25" s="3"/>
      <c r="AI25" s="3"/>
      <c r="AJ25" s="3"/>
      <c r="AK25" s="3"/>
      <c r="AL25" s="3">
        <f>AC25+AD25</f>
        <v>581.29999999999995</v>
      </c>
      <c r="AM25" s="3">
        <f t="shared" si="5"/>
        <v>581.29999999999995</v>
      </c>
      <c r="AN25" s="3">
        <v>361.3</v>
      </c>
      <c r="AO25" s="7">
        <v>0</v>
      </c>
      <c r="AP25" s="201"/>
      <c r="AQ25" s="3"/>
      <c r="AR25" s="3"/>
      <c r="AS25" s="3"/>
      <c r="AT25" s="3">
        <v>227</v>
      </c>
      <c r="AU25" s="3">
        <v>427.1</v>
      </c>
      <c r="AV25" s="3"/>
      <c r="AW25" s="3"/>
      <c r="AX25" s="3"/>
      <c r="AY25" s="3"/>
      <c r="AZ25" s="3"/>
      <c r="BA25" s="3"/>
      <c r="BB25" s="3"/>
      <c r="BC25" s="3">
        <f>AT25+AU25</f>
        <v>654.1</v>
      </c>
      <c r="BD25" s="58">
        <f t="shared" si="6"/>
        <v>654.1</v>
      </c>
      <c r="BE25" s="3">
        <v>509</v>
      </c>
      <c r="BF25" s="3">
        <v>0</v>
      </c>
      <c r="BG25" s="41"/>
      <c r="BH25" s="15"/>
      <c r="BI25" s="15"/>
      <c r="BJ25" s="15"/>
      <c r="BK25" s="3">
        <v>231</v>
      </c>
      <c r="BL25" s="3">
        <v>427.1</v>
      </c>
      <c r="BM25" s="3"/>
      <c r="BN25" s="3"/>
      <c r="BO25" s="3"/>
      <c r="BP25" s="3"/>
      <c r="BQ25" s="3"/>
      <c r="BR25" s="3"/>
      <c r="BS25" s="3"/>
      <c r="BT25" s="3">
        <f>BK25+BL25</f>
        <v>658.1</v>
      </c>
      <c r="BU25" s="3">
        <f t="shared" si="7"/>
        <v>658.1</v>
      </c>
      <c r="BV25" s="3">
        <v>510</v>
      </c>
      <c r="BW25" s="85">
        <v>0</v>
      </c>
      <c r="BX25" s="208"/>
      <c r="BY25" s="207"/>
      <c r="BZ25" s="207"/>
      <c r="CA25" s="207"/>
      <c r="CB25" s="210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  <c r="DZ25" s="43"/>
      <c r="EA25" s="43"/>
      <c r="EB25" s="43"/>
      <c r="EC25" s="43"/>
      <c r="ED25" s="43"/>
      <c r="EE25" s="43"/>
      <c r="EF25" s="43"/>
      <c r="EG25" s="43"/>
      <c r="EH25" s="43"/>
      <c r="EI25" s="43"/>
      <c r="EJ25" s="43"/>
      <c r="EK25" s="43"/>
      <c r="EL25" s="43"/>
      <c r="EM25" s="43"/>
      <c r="EN25" s="43"/>
      <c r="EO25" s="43"/>
      <c r="EP25" s="43"/>
      <c r="EQ25" s="43"/>
      <c r="ER25" s="43"/>
      <c r="ES25" s="43"/>
      <c r="ET25" s="43"/>
      <c r="EU25" s="43"/>
      <c r="EV25" s="43"/>
      <c r="EW25" s="43"/>
      <c r="EX25" s="43"/>
      <c r="EY25" s="43"/>
      <c r="EZ25" s="43"/>
      <c r="FA25" s="43"/>
      <c r="FB25" s="43"/>
      <c r="FC25" s="43"/>
      <c r="FD25" s="43"/>
      <c r="FE25" s="43"/>
      <c r="FF25" s="43"/>
      <c r="FG25" s="43"/>
      <c r="FH25" s="43"/>
      <c r="FI25" s="43"/>
      <c r="FJ25" s="43"/>
      <c r="FK25" s="43"/>
      <c r="FL25" s="43"/>
      <c r="FM25" s="43"/>
      <c r="FN25" s="43"/>
      <c r="FO25" s="43"/>
      <c r="FP25" s="43"/>
      <c r="FQ25" s="43"/>
      <c r="FR25" s="43"/>
      <c r="FS25" s="43"/>
      <c r="FT25" s="43"/>
      <c r="FU25" s="43"/>
      <c r="FV25" s="43"/>
      <c r="FW25" s="43"/>
      <c r="FX25" s="43"/>
      <c r="FY25" s="43"/>
      <c r="FZ25" s="43"/>
      <c r="GA25" s="43"/>
      <c r="GB25" s="43"/>
      <c r="GC25" s="43"/>
      <c r="GD25" s="43"/>
      <c r="GE25" s="43"/>
      <c r="GF25" s="43"/>
      <c r="GG25" s="43"/>
      <c r="GH25" s="43"/>
      <c r="GI25" s="43"/>
      <c r="GJ25" s="43"/>
      <c r="GK25" s="43"/>
      <c r="GL25" s="43"/>
      <c r="GM25" s="43"/>
      <c r="GN25" s="43"/>
      <c r="GO25" s="43"/>
      <c r="GP25" s="43"/>
      <c r="GQ25" s="43"/>
      <c r="GR25" s="43"/>
      <c r="GS25" s="43"/>
      <c r="GT25" s="43"/>
      <c r="GU25" s="43"/>
      <c r="GV25" s="43"/>
      <c r="GW25" s="43"/>
      <c r="GX25" s="43"/>
      <c r="GY25" s="43"/>
      <c r="GZ25" s="43"/>
      <c r="HA25" s="43"/>
      <c r="HB25" s="43"/>
      <c r="HC25" s="43"/>
      <c r="HD25" s="43"/>
      <c r="HE25" s="43"/>
      <c r="HF25" s="43"/>
      <c r="HG25" s="43"/>
      <c r="HH25" s="43"/>
      <c r="HI25" s="43"/>
      <c r="HJ25" s="43"/>
      <c r="HK25" s="43"/>
      <c r="HL25" s="43"/>
      <c r="HM25" s="43"/>
      <c r="HN25" s="43"/>
      <c r="HO25" s="43"/>
      <c r="HP25" s="43"/>
      <c r="HQ25" s="43"/>
      <c r="HR25" s="43"/>
      <c r="HS25" s="43"/>
      <c r="HT25" s="43"/>
      <c r="HU25" s="43"/>
      <c r="HV25" s="43"/>
      <c r="HW25" s="43"/>
      <c r="HX25" s="43"/>
      <c r="HY25" s="43"/>
      <c r="HZ25" s="43"/>
      <c r="IA25" s="43"/>
      <c r="IB25" s="43"/>
      <c r="IC25" s="43"/>
      <c r="ID25" s="43"/>
      <c r="IE25" s="43"/>
      <c r="IF25" s="43"/>
      <c r="IG25" s="43"/>
      <c r="IH25" s="43"/>
      <c r="II25" s="43"/>
      <c r="IJ25" s="43"/>
      <c r="IK25" s="43"/>
      <c r="IL25" s="43"/>
      <c r="IM25" s="43"/>
      <c r="IN25" s="43"/>
      <c r="IO25" s="43"/>
    </row>
    <row r="26" spans="1:249" s="42" customFormat="1" ht="38.25" x14ac:dyDescent="0.2">
      <c r="A26" s="113" t="s">
        <v>11</v>
      </c>
      <c r="B26" s="24" t="s">
        <v>11</v>
      </c>
      <c r="C26" s="106" t="s">
        <v>12</v>
      </c>
      <c r="D26" s="209" t="s">
        <v>127</v>
      </c>
      <c r="E26" s="49" t="s">
        <v>27</v>
      </c>
      <c r="F26" s="206"/>
      <c r="G26" s="199" t="s">
        <v>136</v>
      </c>
      <c r="H26" s="15"/>
      <c r="I26" s="15"/>
      <c r="J26" s="15"/>
      <c r="K26" s="15"/>
      <c r="L26" s="3">
        <v>114.6</v>
      </c>
      <c r="M26" s="3">
        <v>302.60000000000002</v>
      </c>
      <c r="N26" s="3"/>
      <c r="O26" s="3"/>
      <c r="P26" s="3"/>
      <c r="Q26" s="15"/>
      <c r="R26" s="15"/>
      <c r="S26" s="15"/>
      <c r="T26" s="15"/>
      <c r="U26" s="3">
        <f t="shared" si="8"/>
        <v>417.20000000000005</v>
      </c>
      <c r="V26" s="3">
        <f t="shared" si="4"/>
        <v>417.20000000000005</v>
      </c>
      <c r="W26" s="3">
        <v>268.10000000000002</v>
      </c>
      <c r="X26" s="3">
        <v>0</v>
      </c>
      <c r="Y26" s="3"/>
      <c r="Z26" s="15"/>
      <c r="AA26" s="15"/>
      <c r="AB26" s="15"/>
      <c r="AC26" s="3">
        <v>118.6</v>
      </c>
      <c r="AD26" s="3">
        <v>328.7</v>
      </c>
      <c r="AE26" s="3"/>
      <c r="AF26" s="3"/>
      <c r="AG26" s="3"/>
      <c r="AH26" s="3"/>
      <c r="AI26" s="3"/>
      <c r="AJ26" s="3"/>
      <c r="AK26" s="3"/>
      <c r="AL26" s="3">
        <f>AC26+AD26</f>
        <v>447.29999999999995</v>
      </c>
      <c r="AM26" s="3">
        <f t="shared" si="5"/>
        <v>447.29999999999995</v>
      </c>
      <c r="AN26" s="3">
        <v>298.89999999999998</v>
      </c>
      <c r="AO26" s="7">
        <v>0</v>
      </c>
      <c r="AP26" s="41"/>
      <c r="AQ26" s="15"/>
      <c r="AR26" s="15"/>
      <c r="AS26" s="15"/>
      <c r="AT26" s="3">
        <v>126</v>
      </c>
      <c r="AU26" s="3">
        <v>321.3</v>
      </c>
      <c r="AV26" s="3"/>
      <c r="AW26" s="3"/>
      <c r="AX26" s="3"/>
      <c r="AY26" s="3"/>
      <c r="AZ26" s="4"/>
      <c r="BA26" s="4"/>
      <c r="BB26" s="3"/>
      <c r="BC26" s="3">
        <f>AT26+AU26</f>
        <v>447.3</v>
      </c>
      <c r="BD26" s="66">
        <f t="shared" si="6"/>
        <v>447.3</v>
      </c>
      <c r="BE26" s="3">
        <v>298.89999999999998</v>
      </c>
      <c r="BF26" s="3">
        <v>0</v>
      </c>
      <c r="BG26" s="41"/>
      <c r="BH26" s="15"/>
      <c r="BI26" s="15"/>
      <c r="BJ26" s="15"/>
      <c r="BK26" s="3">
        <v>126</v>
      </c>
      <c r="BL26" s="3">
        <v>321.3</v>
      </c>
      <c r="BM26" s="3"/>
      <c r="BN26" s="3"/>
      <c r="BO26" s="3"/>
      <c r="BP26" s="3"/>
      <c r="BQ26" s="3"/>
      <c r="BR26" s="3"/>
      <c r="BS26" s="3"/>
      <c r="BT26" s="3">
        <f>BK26+BL26</f>
        <v>447.3</v>
      </c>
      <c r="BU26" s="3">
        <f t="shared" si="7"/>
        <v>447.3</v>
      </c>
      <c r="BV26" s="3">
        <v>298.89999999999998</v>
      </c>
      <c r="BW26" s="85">
        <v>0</v>
      </c>
      <c r="BX26" s="208"/>
      <c r="BY26" s="207"/>
      <c r="BZ26" s="207"/>
      <c r="CA26" s="207"/>
      <c r="CB26" s="210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3"/>
      <c r="EK26" s="43"/>
      <c r="EL26" s="43"/>
      <c r="EM26" s="43"/>
      <c r="EN26" s="43"/>
      <c r="EO26" s="43"/>
      <c r="EP26" s="43"/>
      <c r="EQ26" s="43"/>
      <c r="ER26" s="43"/>
      <c r="ES26" s="43"/>
      <c r="ET26" s="43"/>
      <c r="EU26" s="43"/>
      <c r="EV26" s="43"/>
      <c r="EW26" s="43"/>
      <c r="EX26" s="43"/>
      <c r="EY26" s="43"/>
      <c r="EZ26" s="43"/>
      <c r="FA26" s="43"/>
      <c r="FB26" s="43"/>
      <c r="FC26" s="43"/>
      <c r="FD26" s="43"/>
      <c r="FE26" s="43"/>
      <c r="FF26" s="43"/>
      <c r="FG26" s="43"/>
      <c r="FH26" s="43"/>
      <c r="FI26" s="43"/>
      <c r="FJ26" s="43"/>
      <c r="FK26" s="43"/>
      <c r="FL26" s="43"/>
      <c r="FM26" s="43"/>
      <c r="FN26" s="43"/>
      <c r="FO26" s="43"/>
      <c r="FP26" s="43"/>
      <c r="FQ26" s="43"/>
      <c r="FR26" s="43"/>
      <c r="FS26" s="43"/>
      <c r="FT26" s="43"/>
      <c r="FU26" s="43"/>
      <c r="FV26" s="43"/>
      <c r="FW26" s="43"/>
      <c r="FX26" s="43"/>
      <c r="FY26" s="43"/>
      <c r="FZ26" s="43"/>
      <c r="GA26" s="43"/>
      <c r="GB26" s="43"/>
      <c r="GC26" s="43"/>
      <c r="GD26" s="43"/>
      <c r="GE26" s="43"/>
      <c r="GF26" s="43"/>
      <c r="GG26" s="43"/>
      <c r="GH26" s="43"/>
      <c r="GI26" s="43"/>
      <c r="GJ26" s="43"/>
      <c r="GK26" s="43"/>
      <c r="GL26" s="43"/>
      <c r="GM26" s="43"/>
      <c r="GN26" s="43"/>
      <c r="GO26" s="43"/>
      <c r="GP26" s="43"/>
      <c r="GQ26" s="43"/>
      <c r="GR26" s="43"/>
      <c r="GS26" s="43"/>
      <c r="GT26" s="43"/>
      <c r="GU26" s="43"/>
      <c r="GV26" s="43"/>
      <c r="GW26" s="43"/>
      <c r="GX26" s="43"/>
      <c r="GY26" s="43"/>
      <c r="GZ26" s="43"/>
      <c r="HA26" s="43"/>
      <c r="HB26" s="43"/>
      <c r="HC26" s="43"/>
      <c r="HD26" s="43"/>
      <c r="HE26" s="43"/>
      <c r="HF26" s="43"/>
      <c r="HG26" s="43"/>
      <c r="HH26" s="43"/>
      <c r="HI26" s="43"/>
      <c r="HJ26" s="43"/>
      <c r="HK26" s="43"/>
      <c r="HL26" s="43"/>
      <c r="HM26" s="43"/>
      <c r="HN26" s="43"/>
      <c r="HO26" s="43"/>
      <c r="HP26" s="43"/>
      <c r="HQ26" s="43"/>
      <c r="HR26" s="43"/>
      <c r="HS26" s="43"/>
      <c r="HT26" s="43"/>
      <c r="HU26" s="43"/>
      <c r="HV26" s="43"/>
      <c r="HW26" s="43"/>
      <c r="HX26" s="43"/>
      <c r="HY26" s="43"/>
      <c r="HZ26" s="43"/>
      <c r="IA26" s="43"/>
      <c r="IB26" s="43"/>
      <c r="IC26" s="43"/>
      <c r="ID26" s="43"/>
      <c r="IE26" s="43"/>
      <c r="IF26" s="43"/>
      <c r="IG26" s="43"/>
      <c r="IH26" s="43"/>
      <c r="II26" s="43"/>
      <c r="IJ26" s="43"/>
      <c r="IK26" s="43"/>
      <c r="IL26" s="43"/>
      <c r="IM26" s="43"/>
      <c r="IN26" s="43"/>
      <c r="IO26" s="43"/>
    </row>
    <row r="27" spans="1:249" s="42" customFormat="1" ht="25.5" x14ac:dyDescent="0.2">
      <c r="A27" s="113" t="s">
        <v>11</v>
      </c>
      <c r="B27" s="24" t="s">
        <v>11</v>
      </c>
      <c r="C27" s="106" t="s">
        <v>12</v>
      </c>
      <c r="D27" s="209" t="s">
        <v>128</v>
      </c>
      <c r="E27" s="49" t="s">
        <v>27</v>
      </c>
      <c r="F27" s="206"/>
      <c r="G27" s="199" t="s">
        <v>137</v>
      </c>
      <c r="H27" s="15"/>
      <c r="I27" s="15"/>
      <c r="J27" s="15"/>
      <c r="K27" s="15"/>
      <c r="L27" s="3">
        <v>67.3</v>
      </c>
      <c r="M27" s="3">
        <v>144.9</v>
      </c>
      <c r="N27" s="3"/>
      <c r="O27" s="3"/>
      <c r="P27" s="3"/>
      <c r="Q27" s="15"/>
      <c r="R27" s="15"/>
      <c r="S27" s="15"/>
      <c r="T27" s="15"/>
      <c r="U27" s="3">
        <f t="shared" si="8"/>
        <v>212.2</v>
      </c>
      <c r="V27" s="3">
        <f t="shared" si="4"/>
        <v>212.2</v>
      </c>
      <c r="W27" s="3">
        <v>144.19999999999999</v>
      </c>
      <c r="X27" s="3">
        <v>0</v>
      </c>
      <c r="Y27" s="3"/>
      <c r="Z27" s="15"/>
      <c r="AA27" s="15"/>
      <c r="AB27" s="15"/>
      <c r="AC27" s="3">
        <v>84.6</v>
      </c>
      <c r="AD27" s="3">
        <v>147.30000000000001</v>
      </c>
      <c r="AE27" s="3"/>
      <c r="AF27" s="3"/>
      <c r="AG27" s="3"/>
      <c r="AH27" s="3"/>
      <c r="AI27" s="3"/>
      <c r="AJ27" s="3"/>
      <c r="AK27" s="3"/>
      <c r="AL27" s="3">
        <f>AC27+AD27</f>
        <v>231.9</v>
      </c>
      <c r="AM27" s="3">
        <f t="shared" si="5"/>
        <v>231.9</v>
      </c>
      <c r="AN27" s="3">
        <v>159.19999999999999</v>
      </c>
      <c r="AO27" s="7">
        <v>0</v>
      </c>
      <c r="AP27" s="41"/>
      <c r="AQ27" s="15"/>
      <c r="AR27" s="15"/>
      <c r="AS27" s="15"/>
      <c r="AT27" s="3">
        <v>78.2</v>
      </c>
      <c r="AU27" s="3">
        <v>154.19999999999999</v>
      </c>
      <c r="AV27" s="3"/>
      <c r="AW27" s="3"/>
      <c r="AX27" s="3"/>
      <c r="AY27" s="3"/>
      <c r="AZ27" s="4"/>
      <c r="BA27" s="4"/>
      <c r="BB27" s="3"/>
      <c r="BC27" s="3">
        <f>AT27+AU27</f>
        <v>232.39999999999998</v>
      </c>
      <c r="BD27" s="58">
        <f t="shared" si="6"/>
        <v>232.39999999999998</v>
      </c>
      <c r="BE27" s="3">
        <v>159.19999999999999</v>
      </c>
      <c r="BF27" s="3">
        <v>0</v>
      </c>
      <c r="BG27" s="41"/>
      <c r="BH27" s="15"/>
      <c r="BI27" s="15"/>
      <c r="BJ27" s="15"/>
      <c r="BK27" s="3">
        <v>77.7</v>
      </c>
      <c r="BL27" s="3">
        <v>154.19999999999999</v>
      </c>
      <c r="BM27" s="3"/>
      <c r="BN27" s="3"/>
      <c r="BO27" s="3"/>
      <c r="BP27" s="3"/>
      <c r="BQ27" s="3"/>
      <c r="BR27" s="3"/>
      <c r="BS27" s="3"/>
      <c r="BT27" s="3">
        <f>BK27+BL27</f>
        <v>231.89999999999998</v>
      </c>
      <c r="BU27" s="3">
        <f t="shared" si="7"/>
        <v>231.89999999999998</v>
      </c>
      <c r="BV27" s="3">
        <v>159.19999999999999</v>
      </c>
      <c r="BW27" s="85">
        <v>0</v>
      </c>
      <c r="BX27" s="208"/>
      <c r="BY27" s="207"/>
      <c r="BZ27" s="207"/>
      <c r="CA27" s="207"/>
      <c r="CB27" s="210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43"/>
      <c r="DV27" s="43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43"/>
      <c r="EN27" s="43"/>
      <c r="EO27" s="43"/>
      <c r="EP27" s="43"/>
      <c r="EQ27" s="43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43"/>
      <c r="FC27" s="43"/>
      <c r="FD27" s="43"/>
      <c r="FE27" s="43"/>
      <c r="FF27" s="43"/>
      <c r="FG27" s="43"/>
      <c r="FH27" s="43"/>
      <c r="FI27" s="43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43"/>
      <c r="FU27" s="43"/>
      <c r="FV27" s="43"/>
      <c r="FW27" s="43"/>
      <c r="FX27" s="43"/>
      <c r="FY27" s="43"/>
      <c r="FZ27" s="43"/>
      <c r="GA27" s="43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43"/>
      <c r="GM27" s="43"/>
      <c r="GN27" s="43"/>
      <c r="GO27" s="43"/>
      <c r="GP27" s="43"/>
      <c r="GQ27" s="43"/>
      <c r="GR27" s="43"/>
      <c r="GS27" s="43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43"/>
      <c r="HE27" s="43"/>
      <c r="HF27" s="43"/>
      <c r="HG27" s="43"/>
      <c r="HH27" s="43"/>
      <c r="HI27" s="43"/>
      <c r="HJ27" s="43"/>
      <c r="HK27" s="43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43"/>
      <c r="HW27" s="43"/>
      <c r="HX27" s="43"/>
      <c r="HY27" s="43"/>
      <c r="HZ27" s="43"/>
      <c r="IA27" s="43"/>
      <c r="IB27" s="43"/>
      <c r="IC27" s="43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43"/>
      <c r="IO27" s="43"/>
    </row>
    <row r="28" spans="1:249" s="42" customFormat="1" ht="38.25" x14ac:dyDescent="0.2">
      <c r="A28" s="113" t="s">
        <v>11</v>
      </c>
      <c r="B28" s="24" t="s">
        <v>11</v>
      </c>
      <c r="C28" s="106" t="s">
        <v>12</v>
      </c>
      <c r="D28" s="209" t="s">
        <v>129</v>
      </c>
      <c r="E28" s="49" t="s">
        <v>27</v>
      </c>
      <c r="F28" s="206"/>
      <c r="G28" s="199" t="s">
        <v>138</v>
      </c>
      <c r="H28" s="3"/>
      <c r="I28" s="3"/>
      <c r="J28" s="3"/>
      <c r="K28" s="3"/>
      <c r="L28" s="3">
        <v>118.7</v>
      </c>
      <c r="M28" s="3">
        <v>142.19999999999999</v>
      </c>
      <c r="N28" s="3"/>
      <c r="O28" s="3"/>
      <c r="P28" s="3"/>
      <c r="Q28" s="3"/>
      <c r="R28" s="3"/>
      <c r="S28" s="3"/>
      <c r="T28" s="3"/>
      <c r="U28" s="3">
        <f t="shared" si="8"/>
        <v>260.89999999999998</v>
      </c>
      <c r="V28" s="3">
        <f t="shared" si="4"/>
        <v>260.89999999999998</v>
      </c>
      <c r="W28" s="3">
        <v>167.9</v>
      </c>
      <c r="X28" s="3">
        <v>0</v>
      </c>
      <c r="Y28" s="3"/>
      <c r="Z28" s="3"/>
      <c r="AA28" s="3"/>
      <c r="AB28" s="3"/>
      <c r="AC28" s="3">
        <v>118.4</v>
      </c>
      <c r="AD28" s="3">
        <v>160.9</v>
      </c>
      <c r="AE28" s="3"/>
      <c r="AF28" s="3"/>
      <c r="AG28" s="3"/>
      <c r="AH28" s="3"/>
      <c r="AI28" s="3"/>
      <c r="AJ28" s="3"/>
      <c r="AK28" s="3"/>
      <c r="AL28" s="3">
        <f>AD28+AC28</f>
        <v>279.3</v>
      </c>
      <c r="AM28" s="3">
        <f t="shared" si="5"/>
        <v>279.3</v>
      </c>
      <c r="AN28" s="3">
        <v>181.9</v>
      </c>
      <c r="AO28" s="7">
        <v>0</v>
      </c>
      <c r="AP28" s="201"/>
      <c r="AQ28" s="3"/>
      <c r="AR28" s="3"/>
      <c r="AS28" s="3"/>
      <c r="AT28" s="3">
        <v>115.2</v>
      </c>
      <c r="AU28" s="3">
        <v>164.1</v>
      </c>
      <c r="AV28" s="3"/>
      <c r="AW28" s="3"/>
      <c r="AX28" s="3"/>
      <c r="AY28" s="3"/>
      <c r="AZ28" s="3"/>
      <c r="BA28" s="3"/>
      <c r="BB28" s="3"/>
      <c r="BC28" s="3">
        <f>AT28+AU28</f>
        <v>279.3</v>
      </c>
      <c r="BD28" s="58">
        <f t="shared" si="6"/>
        <v>279.3</v>
      </c>
      <c r="BE28" s="3">
        <v>181.9</v>
      </c>
      <c r="BF28" s="3">
        <v>0</v>
      </c>
      <c r="BG28" s="201"/>
      <c r="BH28" s="3"/>
      <c r="BI28" s="3"/>
      <c r="BJ28" s="3"/>
      <c r="BK28" s="3">
        <v>115.2</v>
      </c>
      <c r="BL28" s="3">
        <v>164.1</v>
      </c>
      <c r="BM28" s="3"/>
      <c r="BN28" s="3"/>
      <c r="BO28" s="3"/>
      <c r="BP28" s="3"/>
      <c r="BQ28" s="3"/>
      <c r="BR28" s="3"/>
      <c r="BS28" s="3"/>
      <c r="BT28" s="3">
        <f>BK28+BL28</f>
        <v>279.3</v>
      </c>
      <c r="BU28" s="58">
        <f t="shared" si="7"/>
        <v>279.3</v>
      </c>
      <c r="BV28" s="3">
        <v>181.9</v>
      </c>
      <c r="BW28" s="3">
        <v>0</v>
      </c>
      <c r="BX28" s="208"/>
      <c r="BY28" s="207"/>
      <c r="BZ28" s="207"/>
      <c r="CA28" s="207"/>
      <c r="CB28" s="210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  <c r="DP28" s="43"/>
      <c r="DQ28" s="43"/>
      <c r="DR28" s="43"/>
      <c r="DS28" s="43"/>
      <c r="DT28" s="43"/>
      <c r="DU28" s="43"/>
      <c r="DV28" s="43"/>
      <c r="DW28" s="43"/>
      <c r="DX28" s="43"/>
      <c r="DY28" s="43"/>
      <c r="DZ28" s="43"/>
      <c r="EA28" s="43"/>
      <c r="EB28" s="43"/>
      <c r="EC28" s="43"/>
      <c r="ED28" s="43"/>
      <c r="EE28" s="43"/>
      <c r="EF28" s="43"/>
      <c r="EG28" s="43"/>
      <c r="EH28" s="43"/>
      <c r="EI28" s="43"/>
      <c r="EJ28" s="43"/>
      <c r="EK28" s="43"/>
      <c r="EL28" s="43"/>
      <c r="EM28" s="43"/>
      <c r="EN28" s="43"/>
      <c r="EO28" s="43"/>
      <c r="EP28" s="43"/>
      <c r="EQ28" s="43"/>
      <c r="ER28" s="43"/>
      <c r="ES28" s="43"/>
      <c r="ET28" s="43"/>
      <c r="EU28" s="43"/>
      <c r="EV28" s="43"/>
      <c r="EW28" s="43"/>
      <c r="EX28" s="43"/>
      <c r="EY28" s="43"/>
      <c r="EZ28" s="43"/>
      <c r="FA28" s="43"/>
      <c r="FB28" s="43"/>
      <c r="FC28" s="43"/>
      <c r="FD28" s="43"/>
      <c r="FE28" s="43"/>
      <c r="FF28" s="43"/>
      <c r="FG28" s="43"/>
      <c r="FH28" s="43"/>
      <c r="FI28" s="43"/>
      <c r="FJ28" s="43"/>
      <c r="FK28" s="43"/>
      <c r="FL28" s="43"/>
      <c r="FM28" s="43"/>
      <c r="FN28" s="43"/>
      <c r="FO28" s="43"/>
      <c r="FP28" s="43"/>
      <c r="FQ28" s="43"/>
      <c r="FR28" s="43"/>
      <c r="FS28" s="43"/>
      <c r="FT28" s="43"/>
      <c r="FU28" s="43"/>
      <c r="FV28" s="43"/>
      <c r="FW28" s="43"/>
      <c r="FX28" s="43"/>
      <c r="FY28" s="43"/>
      <c r="FZ28" s="43"/>
      <c r="GA28" s="43"/>
      <c r="GB28" s="43"/>
      <c r="GC28" s="43"/>
      <c r="GD28" s="43"/>
      <c r="GE28" s="43"/>
      <c r="GF28" s="43"/>
      <c r="GG28" s="43"/>
      <c r="GH28" s="43"/>
      <c r="GI28" s="43"/>
      <c r="GJ28" s="43"/>
      <c r="GK28" s="43"/>
      <c r="GL28" s="43"/>
      <c r="GM28" s="43"/>
      <c r="GN28" s="43"/>
      <c r="GO28" s="43"/>
      <c r="GP28" s="43"/>
      <c r="GQ28" s="43"/>
      <c r="GR28" s="43"/>
      <c r="GS28" s="43"/>
      <c r="GT28" s="43"/>
      <c r="GU28" s="43"/>
      <c r="GV28" s="43"/>
      <c r="GW28" s="43"/>
      <c r="GX28" s="43"/>
      <c r="GY28" s="43"/>
      <c r="GZ28" s="43"/>
      <c r="HA28" s="43"/>
      <c r="HB28" s="43"/>
      <c r="HC28" s="43"/>
      <c r="HD28" s="43"/>
      <c r="HE28" s="43"/>
      <c r="HF28" s="43"/>
      <c r="HG28" s="43"/>
      <c r="HH28" s="43"/>
      <c r="HI28" s="43"/>
      <c r="HJ28" s="43"/>
      <c r="HK28" s="43"/>
      <c r="HL28" s="43"/>
      <c r="HM28" s="43"/>
      <c r="HN28" s="43"/>
      <c r="HO28" s="43"/>
      <c r="HP28" s="43"/>
      <c r="HQ28" s="43"/>
      <c r="HR28" s="43"/>
      <c r="HS28" s="43"/>
      <c r="HT28" s="43"/>
      <c r="HU28" s="43"/>
      <c r="HV28" s="43"/>
      <c r="HW28" s="43"/>
      <c r="HX28" s="43"/>
      <c r="HY28" s="43"/>
      <c r="HZ28" s="43"/>
      <c r="IA28" s="43"/>
      <c r="IB28" s="43"/>
      <c r="IC28" s="43"/>
      <c r="ID28" s="43"/>
      <c r="IE28" s="43"/>
      <c r="IF28" s="43"/>
      <c r="IG28" s="43"/>
      <c r="IH28" s="43"/>
      <c r="II28" s="43"/>
      <c r="IJ28" s="43"/>
      <c r="IK28" s="43"/>
      <c r="IL28" s="43"/>
      <c r="IM28" s="43"/>
      <c r="IN28" s="43"/>
      <c r="IO28" s="43"/>
    </row>
    <row r="29" spans="1:249" s="42" customFormat="1" ht="25.5" x14ac:dyDescent="0.2">
      <c r="A29" s="113" t="s">
        <v>11</v>
      </c>
      <c r="B29" s="24" t="s">
        <v>11</v>
      </c>
      <c r="C29" s="106" t="s">
        <v>12</v>
      </c>
      <c r="D29" s="209" t="s">
        <v>130</v>
      </c>
      <c r="E29" s="49" t="s">
        <v>27</v>
      </c>
      <c r="F29" s="206"/>
      <c r="G29" s="199" t="s">
        <v>116</v>
      </c>
      <c r="H29" s="3"/>
      <c r="I29" s="3"/>
      <c r="J29" s="3"/>
      <c r="K29" s="3"/>
      <c r="L29" s="3">
        <v>142.6</v>
      </c>
      <c r="M29" s="3">
        <v>366.1</v>
      </c>
      <c r="N29" s="3"/>
      <c r="O29" s="3"/>
      <c r="P29" s="3"/>
      <c r="Q29" s="3"/>
      <c r="R29" s="3"/>
      <c r="S29" s="3"/>
      <c r="T29" s="3">
        <v>2.4</v>
      </c>
      <c r="U29" s="3">
        <f t="shared" si="8"/>
        <v>508.70000000000005</v>
      </c>
      <c r="V29" s="3">
        <f t="shared" si="4"/>
        <v>508.70000000000005</v>
      </c>
      <c r="W29" s="3">
        <v>342.9</v>
      </c>
      <c r="X29" s="3">
        <v>0</v>
      </c>
      <c r="Y29" s="3"/>
      <c r="Z29" s="3"/>
      <c r="AA29" s="3"/>
      <c r="AB29" s="3"/>
      <c r="AC29" s="3">
        <v>149.80000000000001</v>
      </c>
      <c r="AD29" s="3">
        <v>352.9</v>
      </c>
      <c r="AE29" s="3"/>
      <c r="AF29" s="3"/>
      <c r="AG29" s="3">
        <v>2.5</v>
      </c>
      <c r="AH29" s="3"/>
      <c r="AI29" s="3"/>
      <c r="AJ29" s="3"/>
      <c r="AK29" s="3"/>
      <c r="AL29" s="3">
        <f>AC29+AD29+AG29</f>
        <v>505.2</v>
      </c>
      <c r="AM29" s="3">
        <f t="shared" si="5"/>
        <v>505.2</v>
      </c>
      <c r="AN29" s="3">
        <v>342.6</v>
      </c>
      <c r="AO29" s="7">
        <v>0</v>
      </c>
      <c r="AP29" s="201"/>
      <c r="AQ29" s="3"/>
      <c r="AR29" s="3"/>
      <c r="AS29" s="3"/>
      <c r="AT29" s="3">
        <v>150.69999999999999</v>
      </c>
      <c r="AU29" s="3">
        <v>352</v>
      </c>
      <c r="AV29" s="3"/>
      <c r="AW29" s="3"/>
      <c r="AX29" s="3">
        <v>2.5</v>
      </c>
      <c r="AY29" s="3"/>
      <c r="AZ29" s="3"/>
      <c r="BA29" s="3"/>
      <c r="BB29" s="3"/>
      <c r="BC29" s="3">
        <f>AT29+AU29+AX29</f>
        <v>505.2</v>
      </c>
      <c r="BD29" s="61">
        <f t="shared" si="6"/>
        <v>505.2</v>
      </c>
      <c r="BE29" s="3">
        <v>342.6</v>
      </c>
      <c r="BF29" s="3">
        <v>0</v>
      </c>
      <c r="BG29" s="201"/>
      <c r="BH29" s="3"/>
      <c r="BI29" s="3"/>
      <c r="BJ29" s="3"/>
      <c r="BK29" s="3">
        <v>150.69999999999999</v>
      </c>
      <c r="BL29" s="3">
        <v>352</v>
      </c>
      <c r="BM29" s="3"/>
      <c r="BN29" s="3"/>
      <c r="BO29" s="3">
        <v>2.5</v>
      </c>
      <c r="BP29" s="3"/>
      <c r="BQ29" s="3"/>
      <c r="BR29" s="3"/>
      <c r="BS29" s="3"/>
      <c r="BT29" s="3">
        <f>BK29+BL29+BO29</f>
        <v>505.2</v>
      </c>
      <c r="BU29" s="61">
        <f t="shared" si="7"/>
        <v>505.2</v>
      </c>
      <c r="BV29" s="3">
        <v>342.6</v>
      </c>
      <c r="BW29" s="3">
        <v>0</v>
      </c>
      <c r="BX29" s="208"/>
      <c r="BY29" s="207"/>
      <c r="BZ29" s="207"/>
      <c r="CA29" s="207"/>
      <c r="CB29" s="210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/>
      <c r="EP29" s="43"/>
      <c r="EQ29" s="43"/>
      <c r="ER29" s="43"/>
      <c r="ES29" s="43"/>
      <c r="ET29" s="43"/>
      <c r="EU29" s="43"/>
      <c r="EV29" s="43"/>
      <c r="EW29" s="43"/>
      <c r="EX29" s="43"/>
      <c r="EY29" s="43"/>
      <c r="EZ29" s="43"/>
      <c r="FA29" s="43"/>
      <c r="FB29" s="43"/>
      <c r="FC29" s="43"/>
      <c r="FD29" s="43"/>
      <c r="FE29" s="43"/>
      <c r="FF29" s="43"/>
      <c r="FG29" s="43"/>
      <c r="FH29" s="43"/>
      <c r="FI29" s="43"/>
      <c r="FJ29" s="43"/>
      <c r="FK29" s="43"/>
      <c r="FL29" s="43"/>
      <c r="FM29" s="43"/>
      <c r="FN29" s="43"/>
      <c r="FO29" s="43"/>
      <c r="FP29" s="43"/>
      <c r="FQ29" s="43"/>
      <c r="FR29" s="43"/>
      <c r="FS29" s="43"/>
      <c r="FT29" s="43"/>
      <c r="FU29" s="43"/>
      <c r="FV29" s="43"/>
      <c r="FW29" s="43"/>
      <c r="FX29" s="43"/>
      <c r="FY29" s="43"/>
      <c r="FZ29" s="43"/>
      <c r="GA29" s="43"/>
      <c r="GB29" s="43"/>
      <c r="GC29" s="43"/>
      <c r="GD29" s="43"/>
      <c r="GE29" s="43"/>
      <c r="GF29" s="43"/>
      <c r="GG29" s="43"/>
      <c r="GH29" s="43"/>
      <c r="GI29" s="43"/>
      <c r="GJ29" s="43"/>
      <c r="GK29" s="43"/>
      <c r="GL29" s="43"/>
      <c r="GM29" s="43"/>
      <c r="GN29" s="43"/>
      <c r="GO29" s="43"/>
      <c r="GP29" s="43"/>
      <c r="GQ29" s="43"/>
      <c r="GR29" s="43"/>
      <c r="GS29" s="43"/>
      <c r="GT29" s="43"/>
      <c r="GU29" s="43"/>
      <c r="GV29" s="43"/>
      <c r="GW29" s="43"/>
      <c r="GX29" s="43"/>
      <c r="GY29" s="43"/>
      <c r="GZ29" s="43"/>
      <c r="HA29" s="43"/>
      <c r="HB29" s="43"/>
      <c r="HC29" s="43"/>
      <c r="HD29" s="43"/>
      <c r="HE29" s="43"/>
      <c r="HF29" s="43"/>
      <c r="HG29" s="43"/>
      <c r="HH29" s="43"/>
      <c r="HI29" s="43"/>
      <c r="HJ29" s="43"/>
      <c r="HK29" s="43"/>
      <c r="HL29" s="43"/>
      <c r="HM29" s="43"/>
      <c r="HN29" s="43"/>
      <c r="HO29" s="43"/>
      <c r="HP29" s="43"/>
      <c r="HQ29" s="43"/>
      <c r="HR29" s="43"/>
      <c r="HS29" s="43"/>
      <c r="HT29" s="43"/>
      <c r="HU29" s="43"/>
      <c r="HV29" s="43"/>
      <c r="HW29" s="43"/>
      <c r="HX29" s="43"/>
      <c r="HY29" s="43"/>
      <c r="HZ29" s="43"/>
      <c r="IA29" s="43"/>
      <c r="IB29" s="43"/>
      <c r="IC29" s="43"/>
      <c r="ID29" s="43"/>
      <c r="IE29" s="43"/>
      <c r="IF29" s="43"/>
      <c r="IG29" s="43"/>
      <c r="IH29" s="43"/>
      <c r="II29" s="43"/>
      <c r="IJ29" s="43"/>
      <c r="IK29" s="43"/>
      <c r="IL29" s="43"/>
      <c r="IM29" s="43"/>
      <c r="IN29" s="43"/>
      <c r="IO29" s="43"/>
    </row>
    <row r="30" spans="1:249" s="42" customFormat="1" ht="25.5" x14ac:dyDescent="0.2">
      <c r="A30" s="113" t="s">
        <v>11</v>
      </c>
      <c r="B30" s="24" t="s">
        <v>11</v>
      </c>
      <c r="C30" s="106" t="s">
        <v>12</v>
      </c>
      <c r="D30" s="209" t="s">
        <v>131</v>
      </c>
      <c r="E30" s="49" t="s">
        <v>27</v>
      </c>
      <c r="F30" s="206"/>
      <c r="G30" s="199" t="s">
        <v>139</v>
      </c>
      <c r="H30" s="15"/>
      <c r="I30" s="15"/>
      <c r="J30" s="15"/>
      <c r="K30" s="15"/>
      <c r="L30" s="3">
        <v>153.4</v>
      </c>
      <c r="M30" s="3">
        <v>332.5</v>
      </c>
      <c r="N30" s="3"/>
      <c r="O30" s="3"/>
      <c r="P30" s="3"/>
      <c r="Q30" s="15"/>
      <c r="R30" s="15"/>
      <c r="S30" s="15"/>
      <c r="T30" s="15"/>
      <c r="U30" s="3">
        <f t="shared" si="8"/>
        <v>485.9</v>
      </c>
      <c r="V30" s="3">
        <f t="shared" si="4"/>
        <v>485.9</v>
      </c>
      <c r="W30" s="3">
        <v>300</v>
      </c>
      <c r="X30" s="3">
        <v>0</v>
      </c>
      <c r="Y30" s="3"/>
      <c r="Z30" s="15"/>
      <c r="AA30" s="15"/>
      <c r="AB30" s="15"/>
      <c r="AC30" s="3">
        <v>156.1</v>
      </c>
      <c r="AD30" s="3">
        <v>352.2</v>
      </c>
      <c r="AE30" s="3"/>
      <c r="AF30" s="3"/>
      <c r="AG30" s="3">
        <v>1.5</v>
      </c>
      <c r="AH30" s="3"/>
      <c r="AI30" s="3"/>
      <c r="AJ30" s="3"/>
      <c r="AK30" s="3">
        <v>0.8</v>
      </c>
      <c r="AL30" s="3">
        <f>AC30+AD30+AG30</f>
        <v>509.79999999999995</v>
      </c>
      <c r="AM30" s="3">
        <f t="shared" si="5"/>
        <v>509.79999999999995</v>
      </c>
      <c r="AN30" s="3">
        <v>323.60000000000002</v>
      </c>
      <c r="AO30" s="7">
        <v>0</v>
      </c>
      <c r="AP30" s="41"/>
      <c r="AQ30" s="15"/>
      <c r="AR30" s="15"/>
      <c r="AS30" s="15"/>
      <c r="AT30" s="3">
        <v>164</v>
      </c>
      <c r="AU30" s="3">
        <v>344</v>
      </c>
      <c r="AV30" s="3"/>
      <c r="AW30" s="3"/>
      <c r="AX30" s="3">
        <v>1.5</v>
      </c>
      <c r="AY30" s="3"/>
      <c r="AZ30" s="4"/>
      <c r="BA30" s="4"/>
      <c r="BB30" s="3">
        <v>0.8</v>
      </c>
      <c r="BC30" s="3">
        <f>AT30+AU30+AX30</f>
        <v>509.5</v>
      </c>
      <c r="BD30" s="58">
        <f t="shared" si="6"/>
        <v>509.5</v>
      </c>
      <c r="BE30" s="3">
        <v>323.60000000000002</v>
      </c>
      <c r="BF30" s="3">
        <v>0</v>
      </c>
      <c r="BG30" s="41"/>
      <c r="BH30" s="15"/>
      <c r="BI30" s="15"/>
      <c r="BJ30" s="15"/>
      <c r="BK30" s="3">
        <v>164</v>
      </c>
      <c r="BL30" s="3">
        <v>344</v>
      </c>
      <c r="BM30" s="3"/>
      <c r="BN30" s="3"/>
      <c r="BO30" s="3">
        <v>1.5</v>
      </c>
      <c r="BP30" s="3"/>
      <c r="BQ30" s="4"/>
      <c r="BR30" s="4"/>
      <c r="BS30" s="3">
        <v>0.8</v>
      </c>
      <c r="BT30" s="3">
        <f>BK30+BL30+BO30</f>
        <v>509.5</v>
      </c>
      <c r="BU30" s="58">
        <f t="shared" si="7"/>
        <v>509.5</v>
      </c>
      <c r="BV30" s="3">
        <v>323.60000000000002</v>
      </c>
      <c r="BW30" s="3">
        <v>0</v>
      </c>
      <c r="BX30" s="208"/>
      <c r="BY30" s="207"/>
      <c r="BZ30" s="207"/>
      <c r="CA30" s="207"/>
      <c r="CB30" s="210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43"/>
      <c r="DR30" s="43"/>
      <c r="DS30" s="43"/>
      <c r="DT30" s="43"/>
      <c r="DU30" s="43"/>
      <c r="DV30" s="43"/>
      <c r="DW30" s="43"/>
      <c r="DX30" s="43"/>
      <c r="DY30" s="43"/>
      <c r="DZ30" s="43"/>
      <c r="EA30" s="43"/>
      <c r="EB30" s="43"/>
      <c r="EC30" s="43"/>
      <c r="ED30" s="43"/>
      <c r="EE30" s="43"/>
      <c r="EF30" s="43"/>
      <c r="EG30" s="43"/>
      <c r="EH30" s="43"/>
      <c r="EI30" s="43"/>
      <c r="EJ30" s="43"/>
      <c r="EK30" s="43"/>
      <c r="EL30" s="43"/>
      <c r="EM30" s="43"/>
      <c r="EN30" s="43"/>
      <c r="EO30" s="43"/>
      <c r="EP30" s="43"/>
      <c r="EQ30" s="43"/>
      <c r="ER30" s="43"/>
      <c r="ES30" s="43"/>
      <c r="ET30" s="43"/>
      <c r="EU30" s="43"/>
      <c r="EV30" s="43"/>
      <c r="EW30" s="43"/>
      <c r="EX30" s="43"/>
      <c r="EY30" s="43"/>
      <c r="EZ30" s="43"/>
      <c r="FA30" s="43"/>
      <c r="FB30" s="43"/>
      <c r="FC30" s="43"/>
      <c r="FD30" s="43"/>
      <c r="FE30" s="43"/>
      <c r="FF30" s="43"/>
      <c r="FG30" s="43"/>
      <c r="FH30" s="43"/>
      <c r="FI30" s="43"/>
      <c r="FJ30" s="43"/>
      <c r="FK30" s="43"/>
      <c r="FL30" s="43"/>
      <c r="FM30" s="43"/>
      <c r="FN30" s="43"/>
      <c r="FO30" s="43"/>
      <c r="FP30" s="43"/>
      <c r="FQ30" s="43"/>
      <c r="FR30" s="43"/>
      <c r="FS30" s="43"/>
      <c r="FT30" s="43"/>
      <c r="FU30" s="43"/>
      <c r="FV30" s="43"/>
      <c r="FW30" s="43"/>
      <c r="FX30" s="43"/>
      <c r="FY30" s="43"/>
      <c r="FZ30" s="43"/>
      <c r="GA30" s="43"/>
      <c r="GB30" s="43"/>
      <c r="GC30" s="43"/>
      <c r="GD30" s="43"/>
      <c r="GE30" s="43"/>
      <c r="GF30" s="43"/>
      <c r="GG30" s="43"/>
      <c r="GH30" s="43"/>
      <c r="GI30" s="43"/>
      <c r="GJ30" s="43"/>
      <c r="GK30" s="43"/>
      <c r="GL30" s="43"/>
      <c r="GM30" s="43"/>
      <c r="GN30" s="43"/>
      <c r="GO30" s="43"/>
      <c r="GP30" s="43"/>
      <c r="GQ30" s="43"/>
      <c r="GR30" s="43"/>
      <c r="GS30" s="43"/>
      <c r="GT30" s="43"/>
      <c r="GU30" s="43"/>
      <c r="GV30" s="43"/>
      <c r="GW30" s="43"/>
      <c r="GX30" s="43"/>
      <c r="GY30" s="43"/>
      <c r="GZ30" s="43"/>
      <c r="HA30" s="43"/>
      <c r="HB30" s="43"/>
      <c r="HC30" s="43"/>
      <c r="HD30" s="43"/>
      <c r="HE30" s="43"/>
      <c r="HF30" s="43"/>
      <c r="HG30" s="43"/>
      <c r="HH30" s="43"/>
      <c r="HI30" s="43"/>
      <c r="HJ30" s="43"/>
      <c r="HK30" s="43"/>
      <c r="HL30" s="43"/>
      <c r="HM30" s="43"/>
      <c r="HN30" s="43"/>
      <c r="HO30" s="43"/>
      <c r="HP30" s="43"/>
      <c r="HQ30" s="43"/>
      <c r="HR30" s="43"/>
      <c r="HS30" s="43"/>
      <c r="HT30" s="43"/>
      <c r="HU30" s="43"/>
      <c r="HV30" s="43"/>
      <c r="HW30" s="43"/>
      <c r="HX30" s="43"/>
      <c r="HY30" s="43"/>
      <c r="HZ30" s="43"/>
      <c r="IA30" s="43"/>
      <c r="IB30" s="43"/>
      <c r="IC30" s="43"/>
      <c r="ID30" s="43"/>
      <c r="IE30" s="43"/>
      <c r="IF30" s="43"/>
      <c r="IG30" s="43"/>
      <c r="IH30" s="43"/>
      <c r="II30" s="43"/>
      <c r="IJ30" s="43"/>
      <c r="IK30" s="43"/>
      <c r="IL30" s="43"/>
      <c r="IM30" s="43"/>
      <c r="IN30" s="43"/>
      <c r="IO30" s="43"/>
    </row>
    <row r="31" spans="1:249" s="42" customFormat="1" ht="38.25" x14ac:dyDescent="0.2">
      <c r="A31" s="113" t="s">
        <v>11</v>
      </c>
      <c r="B31" s="24" t="s">
        <v>11</v>
      </c>
      <c r="C31" s="106" t="s">
        <v>12</v>
      </c>
      <c r="D31" s="209" t="s">
        <v>132</v>
      </c>
      <c r="E31" s="49" t="s">
        <v>27</v>
      </c>
      <c r="F31" s="206"/>
      <c r="G31" s="199" t="s">
        <v>140</v>
      </c>
      <c r="H31" s="15"/>
      <c r="I31" s="15"/>
      <c r="J31" s="15"/>
      <c r="K31" s="15"/>
      <c r="L31" s="3">
        <v>111.8</v>
      </c>
      <c r="M31" s="3">
        <v>110.6</v>
      </c>
      <c r="N31" s="3"/>
      <c r="O31" s="3"/>
      <c r="P31" s="3"/>
      <c r="Q31" s="15"/>
      <c r="R31" s="15"/>
      <c r="S31" s="15"/>
      <c r="T31" s="15"/>
      <c r="U31" s="3">
        <f t="shared" si="8"/>
        <v>222.39999999999998</v>
      </c>
      <c r="V31" s="3">
        <f t="shared" si="4"/>
        <v>222.39999999999998</v>
      </c>
      <c r="W31" s="3">
        <v>148.69999999999999</v>
      </c>
      <c r="X31" s="3">
        <v>0</v>
      </c>
      <c r="Y31" s="3"/>
      <c r="Z31" s="15"/>
      <c r="AA31" s="15"/>
      <c r="AB31" s="15"/>
      <c r="AC31" s="3">
        <v>94.5</v>
      </c>
      <c r="AD31" s="3">
        <v>139.19999999999999</v>
      </c>
      <c r="AE31" s="3"/>
      <c r="AF31" s="3"/>
      <c r="AG31" s="3"/>
      <c r="AH31" s="3"/>
      <c r="AI31" s="3"/>
      <c r="AJ31" s="3"/>
      <c r="AK31" s="3"/>
      <c r="AL31" s="3">
        <f>AC31+AD31</f>
        <v>233.7</v>
      </c>
      <c r="AM31" s="3">
        <f t="shared" si="5"/>
        <v>233.7</v>
      </c>
      <c r="AN31" s="3">
        <v>156.5</v>
      </c>
      <c r="AO31" s="7">
        <v>0</v>
      </c>
      <c r="AP31" s="41"/>
      <c r="AQ31" s="15"/>
      <c r="AR31" s="15"/>
      <c r="AS31" s="15"/>
      <c r="AT31" s="3">
        <v>83.6</v>
      </c>
      <c r="AU31" s="3">
        <v>147.1</v>
      </c>
      <c r="AV31" s="3"/>
      <c r="AW31" s="3"/>
      <c r="AX31" s="3"/>
      <c r="AY31" s="3"/>
      <c r="AZ31" s="3"/>
      <c r="BA31" s="3"/>
      <c r="BB31" s="3"/>
      <c r="BC31" s="3">
        <f>AT31+AU31</f>
        <v>230.7</v>
      </c>
      <c r="BD31" s="58">
        <f t="shared" si="6"/>
        <v>230.7</v>
      </c>
      <c r="BE31" s="3">
        <v>150.5</v>
      </c>
      <c r="BF31" s="3">
        <v>0</v>
      </c>
      <c r="BG31" s="41"/>
      <c r="BH31" s="15"/>
      <c r="BI31" s="15"/>
      <c r="BJ31" s="15"/>
      <c r="BK31" s="3">
        <v>83.6</v>
      </c>
      <c r="BL31" s="3">
        <v>147.1</v>
      </c>
      <c r="BM31" s="3"/>
      <c r="BN31" s="3"/>
      <c r="BO31" s="3"/>
      <c r="BP31" s="3"/>
      <c r="BQ31" s="3"/>
      <c r="BR31" s="3"/>
      <c r="BS31" s="3"/>
      <c r="BT31" s="3">
        <f>BK31+BL31</f>
        <v>230.7</v>
      </c>
      <c r="BU31" s="3">
        <f t="shared" si="7"/>
        <v>230.7</v>
      </c>
      <c r="BV31" s="3">
        <v>150.5</v>
      </c>
      <c r="BW31" s="85">
        <v>0</v>
      </c>
      <c r="BX31" s="208"/>
      <c r="BY31" s="207"/>
      <c r="BZ31" s="207"/>
      <c r="CA31" s="207"/>
      <c r="CB31" s="210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  <c r="FN31" s="43"/>
      <c r="FO31" s="43"/>
      <c r="FP31" s="43"/>
      <c r="FQ31" s="43"/>
      <c r="FR31" s="43"/>
      <c r="FS31" s="43"/>
      <c r="FT31" s="43"/>
      <c r="FU31" s="43"/>
      <c r="FV31" s="43"/>
      <c r="FW31" s="43"/>
      <c r="FX31" s="43"/>
      <c r="FY31" s="43"/>
      <c r="FZ31" s="43"/>
      <c r="GA31" s="43"/>
      <c r="GB31" s="43"/>
      <c r="GC31" s="43"/>
      <c r="GD31" s="43"/>
      <c r="GE31" s="43"/>
      <c r="GF31" s="43"/>
      <c r="GG31" s="43"/>
      <c r="GH31" s="43"/>
      <c r="GI31" s="43"/>
      <c r="GJ31" s="43"/>
      <c r="GK31" s="43"/>
      <c r="GL31" s="43"/>
      <c r="GM31" s="43"/>
      <c r="GN31" s="43"/>
      <c r="GO31" s="43"/>
      <c r="GP31" s="43"/>
      <c r="GQ31" s="43"/>
      <c r="GR31" s="43"/>
      <c r="GS31" s="43"/>
      <c r="GT31" s="43"/>
      <c r="GU31" s="43"/>
      <c r="GV31" s="43"/>
      <c r="GW31" s="43"/>
      <c r="GX31" s="43"/>
      <c r="GY31" s="43"/>
      <c r="GZ31" s="43"/>
      <c r="HA31" s="43"/>
      <c r="HB31" s="43"/>
      <c r="HC31" s="43"/>
      <c r="HD31" s="43"/>
      <c r="HE31" s="43"/>
      <c r="HF31" s="43"/>
      <c r="HG31" s="43"/>
      <c r="HH31" s="43"/>
      <c r="HI31" s="43"/>
      <c r="HJ31" s="43"/>
      <c r="HK31" s="43"/>
      <c r="HL31" s="43"/>
      <c r="HM31" s="43"/>
      <c r="HN31" s="43"/>
      <c r="HO31" s="43"/>
      <c r="HP31" s="43"/>
      <c r="HQ31" s="43"/>
      <c r="HR31" s="43"/>
      <c r="HS31" s="43"/>
      <c r="HT31" s="43"/>
      <c r="HU31" s="43"/>
      <c r="HV31" s="43"/>
      <c r="HW31" s="43"/>
      <c r="HX31" s="43"/>
      <c r="HY31" s="43"/>
      <c r="HZ31" s="43"/>
      <c r="IA31" s="43"/>
      <c r="IB31" s="43"/>
      <c r="IC31" s="43"/>
      <c r="ID31" s="43"/>
      <c r="IE31" s="43"/>
      <c r="IF31" s="43"/>
      <c r="IG31" s="43"/>
      <c r="IH31" s="43"/>
      <c r="II31" s="43"/>
      <c r="IJ31" s="43"/>
      <c r="IK31" s="43"/>
      <c r="IL31" s="43"/>
      <c r="IM31" s="43"/>
      <c r="IN31" s="43"/>
      <c r="IO31" s="43"/>
    </row>
    <row r="32" spans="1:249" s="42" customFormat="1" ht="25.5" x14ac:dyDescent="0.2">
      <c r="A32" s="113" t="s">
        <v>11</v>
      </c>
      <c r="B32" s="24" t="s">
        <v>11</v>
      </c>
      <c r="C32" s="106" t="s">
        <v>12</v>
      </c>
      <c r="D32" s="209" t="s">
        <v>133</v>
      </c>
      <c r="E32" s="49" t="s">
        <v>27</v>
      </c>
      <c r="F32" s="206"/>
      <c r="G32" s="199" t="s">
        <v>141</v>
      </c>
      <c r="H32" s="15"/>
      <c r="I32" s="15"/>
      <c r="J32" s="15"/>
      <c r="K32" s="15"/>
      <c r="L32" s="3">
        <v>168.3</v>
      </c>
      <c r="M32" s="3">
        <v>490.4</v>
      </c>
      <c r="N32" s="3"/>
      <c r="O32" s="3"/>
      <c r="P32" s="3">
        <v>0.9</v>
      </c>
      <c r="Q32" s="15"/>
      <c r="R32" s="15"/>
      <c r="S32" s="15"/>
      <c r="T32" s="15"/>
      <c r="U32" s="3">
        <f>L32+M32+P32</f>
        <v>659.6</v>
      </c>
      <c r="V32" s="3">
        <f t="shared" si="4"/>
        <v>659.6</v>
      </c>
      <c r="W32" s="3">
        <v>422.5</v>
      </c>
      <c r="X32" s="3">
        <v>0</v>
      </c>
      <c r="Y32" s="3"/>
      <c r="Z32" s="15"/>
      <c r="AA32" s="15"/>
      <c r="AB32" s="15"/>
      <c r="AC32" s="3">
        <v>176.9</v>
      </c>
      <c r="AD32" s="3">
        <v>472.4</v>
      </c>
      <c r="AE32" s="3"/>
      <c r="AF32" s="3"/>
      <c r="AG32" s="3">
        <v>1.5</v>
      </c>
      <c r="AH32" s="3"/>
      <c r="AI32" s="3"/>
      <c r="AJ32" s="3"/>
      <c r="AK32" s="3"/>
      <c r="AL32" s="3">
        <f>AC32+AD32+AG32</f>
        <v>650.79999999999995</v>
      </c>
      <c r="AM32" s="3">
        <f t="shared" si="5"/>
        <v>650.79999999999995</v>
      </c>
      <c r="AN32" s="3">
        <v>425.8</v>
      </c>
      <c r="AO32" s="7">
        <v>0</v>
      </c>
      <c r="AP32" s="41"/>
      <c r="AQ32" s="15"/>
      <c r="AR32" s="15"/>
      <c r="AS32" s="15"/>
      <c r="AT32" s="3">
        <v>227.7</v>
      </c>
      <c r="AU32" s="3">
        <v>490.4</v>
      </c>
      <c r="AV32" s="3"/>
      <c r="AW32" s="3"/>
      <c r="AX32" s="3">
        <v>0.9</v>
      </c>
      <c r="AY32" s="3"/>
      <c r="AZ32" s="4"/>
      <c r="BA32" s="4"/>
      <c r="BB32" s="3"/>
      <c r="BC32" s="3">
        <f>AT32+AU32+AX32</f>
        <v>718.99999999999989</v>
      </c>
      <c r="BD32" s="58">
        <f t="shared" si="6"/>
        <v>718.99999999999989</v>
      </c>
      <c r="BE32" s="3">
        <v>428.2</v>
      </c>
      <c r="BF32" s="3">
        <v>0</v>
      </c>
      <c r="BG32" s="41"/>
      <c r="BH32" s="15"/>
      <c r="BI32" s="15"/>
      <c r="BJ32" s="15"/>
      <c r="BK32" s="3">
        <v>227.7</v>
      </c>
      <c r="BL32" s="3">
        <v>490.4</v>
      </c>
      <c r="BM32" s="3"/>
      <c r="BN32" s="3"/>
      <c r="BO32" s="3">
        <v>0.9</v>
      </c>
      <c r="BP32" s="3"/>
      <c r="BQ32" s="3"/>
      <c r="BR32" s="3"/>
      <c r="BS32" s="3"/>
      <c r="BT32" s="3">
        <f>BK32+BL32+BO32</f>
        <v>718.99999999999989</v>
      </c>
      <c r="BU32" s="3">
        <f t="shared" si="7"/>
        <v>718.99999999999989</v>
      </c>
      <c r="BV32" s="3">
        <v>428.2</v>
      </c>
      <c r="BW32" s="85">
        <v>0</v>
      </c>
      <c r="BX32" s="208"/>
      <c r="BY32" s="207"/>
      <c r="BZ32" s="207"/>
      <c r="CA32" s="207"/>
      <c r="CB32" s="210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43"/>
      <c r="FF32" s="43"/>
      <c r="FG32" s="43"/>
      <c r="FH32" s="43"/>
      <c r="FI32" s="43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43"/>
      <c r="FX32" s="43"/>
      <c r="FY32" s="43"/>
      <c r="FZ32" s="43"/>
      <c r="GA32" s="43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43"/>
      <c r="GP32" s="43"/>
      <c r="GQ32" s="43"/>
      <c r="GR32" s="43"/>
      <c r="GS32" s="43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43"/>
      <c r="HH32" s="43"/>
      <c r="HI32" s="43"/>
      <c r="HJ32" s="43"/>
      <c r="HK32" s="43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43"/>
      <c r="HZ32" s="43"/>
      <c r="IA32" s="43"/>
      <c r="IB32" s="43"/>
      <c r="IC32" s="43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</row>
    <row r="33" spans="1:249" s="42" customFormat="1" ht="25.5" x14ac:dyDescent="0.2">
      <c r="A33" s="113" t="s">
        <v>11</v>
      </c>
      <c r="B33" s="24" t="s">
        <v>11</v>
      </c>
      <c r="C33" s="106" t="s">
        <v>12</v>
      </c>
      <c r="D33" s="209" t="s">
        <v>134</v>
      </c>
      <c r="E33" s="49" t="s">
        <v>27</v>
      </c>
      <c r="F33" s="206"/>
      <c r="G33" s="199" t="s">
        <v>142</v>
      </c>
      <c r="H33" s="15"/>
      <c r="I33" s="15"/>
      <c r="J33" s="15"/>
      <c r="K33" s="15"/>
      <c r="L33" s="3"/>
      <c r="M33" s="3">
        <v>365.5</v>
      </c>
      <c r="N33" s="3"/>
      <c r="O33" s="3"/>
      <c r="P33" s="3"/>
      <c r="Q33" s="15"/>
      <c r="R33" s="15"/>
      <c r="S33" s="15"/>
      <c r="T33" s="15"/>
      <c r="U33" s="3">
        <f>M33</f>
        <v>365.5</v>
      </c>
      <c r="V33" s="3">
        <f t="shared" si="4"/>
        <v>365.5</v>
      </c>
      <c r="W33" s="3">
        <v>224</v>
      </c>
      <c r="X33" s="3">
        <v>0</v>
      </c>
      <c r="Y33" s="3"/>
      <c r="Z33" s="15"/>
      <c r="AA33" s="15"/>
      <c r="AB33" s="15"/>
      <c r="AC33" s="3"/>
      <c r="AD33" s="3">
        <v>369.9</v>
      </c>
      <c r="AE33" s="3"/>
      <c r="AF33" s="3"/>
      <c r="AG33" s="3"/>
      <c r="AH33" s="15"/>
      <c r="AI33" s="15"/>
      <c r="AJ33" s="15"/>
      <c r="AK33" s="15"/>
      <c r="AL33" s="3">
        <f>AD33</f>
        <v>369.9</v>
      </c>
      <c r="AM33" s="3">
        <v>369.9</v>
      </c>
      <c r="AN33" s="3">
        <v>216.9</v>
      </c>
      <c r="AO33" s="7">
        <v>0</v>
      </c>
      <c r="AP33" s="41"/>
      <c r="AQ33" s="15"/>
      <c r="AR33" s="15"/>
      <c r="AS33" s="15"/>
      <c r="AT33" s="3"/>
      <c r="AU33" s="3">
        <v>366.4</v>
      </c>
      <c r="AV33" s="3"/>
      <c r="AW33" s="3"/>
      <c r="AX33" s="3"/>
      <c r="AY33" s="3"/>
      <c r="AZ33" s="4"/>
      <c r="BA33" s="4"/>
      <c r="BB33" s="3"/>
      <c r="BC33" s="3">
        <f>AU33</f>
        <v>366.4</v>
      </c>
      <c r="BD33" s="58">
        <f>AU33</f>
        <v>366.4</v>
      </c>
      <c r="BE33" s="3">
        <v>216.9</v>
      </c>
      <c r="BF33" s="3">
        <v>0</v>
      </c>
      <c r="BG33" s="41"/>
      <c r="BH33" s="15"/>
      <c r="BI33" s="15"/>
      <c r="BJ33" s="15"/>
      <c r="BK33" s="3"/>
      <c r="BL33" s="3">
        <v>366.4</v>
      </c>
      <c r="BM33" s="3"/>
      <c r="BN33" s="3"/>
      <c r="BO33" s="3"/>
      <c r="BP33" s="3"/>
      <c r="BQ33" s="3"/>
      <c r="BR33" s="3"/>
      <c r="BS33" s="3"/>
      <c r="BT33" s="3">
        <f>BL33</f>
        <v>366.4</v>
      </c>
      <c r="BU33" s="58">
        <f>BL33</f>
        <v>366.4</v>
      </c>
      <c r="BV33" s="3">
        <v>216.9</v>
      </c>
      <c r="BW33" s="3">
        <v>0</v>
      </c>
      <c r="BX33" s="208"/>
      <c r="BY33" s="207"/>
      <c r="BZ33" s="207"/>
      <c r="CA33" s="207"/>
      <c r="CB33" s="210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3"/>
      <c r="FO33" s="43"/>
      <c r="FP33" s="43"/>
      <c r="FQ33" s="43"/>
      <c r="FR33" s="43"/>
      <c r="FS33" s="43"/>
      <c r="FT33" s="43"/>
      <c r="FU33" s="43"/>
      <c r="FV33" s="43"/>
      <c r="FW33" s="43"/>
      <c r="FX33" s="43"/>
      <c r="FY33" s="43"/>
      <c r="FZ33" s="43"/>
      <c r="GA33" s="43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3"/>
      <c r="GM33" s="43"/>
      <c r="GN33" s="43"/>
      <c r="GO33" s="43"/>
      <c r="GP33" s="43"/>
      <c r="GQ33" s="43"/>
      <c r="GR33" s="43"/>
      <c r="GS33" s="43"/>
      <c r="GT33" s="43"/>
      <c r="GU33" s="43"/>
      <c r="GV33" s="43"/>
      <c r="GW33" s="43"/>
      <c r="GX33" s="43"/>
      <c r="GY33" s="43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3"/>
      <c r="HK33" s="43"/>
      <c r="HL33" s="43"/>
      <c r="HM33" s="43"/>
      <c r="HN33" s="43"/>
      <c r="HO33" s="43"/>
      <c r="HP33" s="43"/>
      <c r="HQ33" s="43"/>
      <c r="HR33" s="43"/>
      <c r="HS33" s="43"/>
      <c r="HT33" s="43"/>
      <c r="HU33" s="43"/>
      <c r="HV33" s="43"/>
      <c r="HW33" s="43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3"/>
      <c r="II33" s="43"/>
      <c r="IJ33" s="43"/>
      <c r="IK33" s="43"/>
      <c r="IL33" s="43"/>
      <c r="IM33" s="43"/>
      <c r="IN33" s="43"/>
      <c r="IO33" s="43"/>
    </row>
    <row r="34" spans="1:249" s="42" customFormat="1" ht="38.25" x14ac:dyDescent="0.2">
      <c r="A34" s="113" t="s">
        <v>11</v>
      </c>
      <c r="B34" s="24" t="s">
        <v>11</v>
      </c>
      <c r="C34" s="106" t="s">
        <v>12</v>
      </c>
      <c r="D34" s="209" t="s">
        <v>144</v>
      </c>
      <c r="E34" s="49" t="s">
        <v>27</v>
      </c>
      <c r="F34" s="206"/>
      <c r="G34" s="199" t="s">
        <v>145</v>
      </c>
      <c r="H34" s="15"/>
      <c r="I34" s="15"/>
      <c r="J34" s="15"/>
      <c r="K34" s="15"/>
      <c r="L34" s="3">
        <v>65</v>
      </c>
      <c r="M34" s="3">
        <v>133</v>
      </c>
      <c r="N34" s="3"/>
      <c r="O34" s="3"/>
      <c r="P34" s="3"/>
      <c r="Q34" s="15"/>
      <c r="R34" s="15"/>
      <c r="S34" s="15"/>
      <c r="T34" s="15"/>
      <c r="U34" s="3">
        <f>L34+M34</f>
        <v>198</v>
      </c>
      <c r="V34" s="3">
        <f t="shared" si="4"/>
        <v>198</v>
      </c>
      <c r="W34" s="3">
        <v>134.30000000000001</v>
      </c>
      <c r="X34" s="3">
        <v>0</v>
      </c>
      <c r="Y34" s="3"/>
      <c r="Z34" s="15"/>
      <c r="AA34" s="15"/>
      <c r="AB34" s="15"/>
      <c r="AC34" s="3">
        <v>77.099999999999994</v>
      </c>
      <c r="AD34" s="3">
        <v>131.6</v>
      </c>
      <c r="AE34" s="3"/>
      <c r="AF34" s="3"/>
      <c r="AG34" s="3"/>
      <c r="AH34" s="15"/>
      <c r="AI34" s="15"/>
      <c r="AJ34" s="15"/>
      <c r="AK34" s="15"/>
      <c r="AL34" s="3">
        <f>AC34+AD34</f>
        <v>208.7</v>
      </c>
      <c r="AM34" s="3">
        <f>AL34</f>
        <v>208.7</v>
      </c>
      <c r="AN34" s="3">
        <v>141.19999999999999</v>
      </c>
      <c r="AO34" s="7">
        <v>0</v>
      </c>
      <c r="AP34" s="15"/>
      <c r="AQ34" s="15"/>
      <c r="AR34" s="15"/>
      <c r="AS34" s="15"/>
      <c r="AT34" s="3">
        <v>77.099999999999994</v>
      </c>
      <c r="AU34" s="3">
        <v>131.6</v>
      </c>
      <c r="AV34" s="3"/>
      <c r="AW34" s="3"/>
      <c r="AX34" s="3"/>
      <c r="AY34" s="15"/>
      <c r="AZ34" s="15"/>
      <c r="BA34" s="15"/>
      <c r="BB34" s="15"/>
      <c r="BC34" s="3">
        <f>AT34+AU34</f>
        <v>208.7</v>
      </c>
      <c r="BD34" s="3">
        <f>BC34</f>
        <v>208.7</v>
      </c>
      <c r="BE34" s="3">
        <v>141.19999999999999</v>
      </c>
      <c r="BF34" s="7">
        <v>0</v>
      </c>
      <c r="BG34" s="15"/>
      <c r="BH34" s="15"/>
      <c r="BI34" s="15"/>
      <c r="BJ34" s="15"/>
      <c r="BK34" s="3">
        <v>77.099999999999994</v>
      </c>
      <c r="BL34" s="3">
        <v>131.6</v>
      </c>
      <c r="BM34" s="3"/>
      <c r="BN34" s="3"/>
      <c r="BO34" s="3"/>
      <c r="BP34" s="15"/>
      <c r="BQ34" s="15"/>
      <c r="BR34" s="15"/>
      <c r="BS34" s="15"/>
      <c r="BT34" s="3">
        <f>BK34+BL34</f>
        <v>208.7</v>
      </c>
      <c r="BU34" s="3">
        <f>BT34</f>
        <v>208.7</v>
      </c>
      <c r="BV34" s="3">
        <v>141.19999999999999</v>
      </c>
      <c r="BW34" s="7">
        <v>0</v>
      </c>
      <c r="BX34" s="208"/>
      <c r="BY34" s="207"/>
      <c r="BZ34" s="207"/>
      <c r="CA34" s="207"/>
      <c r="CB34" s="210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  <c r="FF34" s="43"/>
      <c r="FG34" s="43"/>
      <c r="FH34" s="43"/>
      <c r="FI34" s="43"/>
      <c r="FJ34" s="43"/>
      <c r="FK34" s="43"/>
      <c r="FL34" s="43"/>
      <c r="FM34" s="43"/>
      <c r="FN34" s="43"/>
      <c r="FO34" s="43"/>
      <c r="FP34" s="43"/>
      <c r="FQ34" s="43"/>
      <c r="FR34" s="43"/>
      <c r="FS34" s="43"/>
      <c r="FT34" s="43"/>
      <c r="FU34" s="43"/>
      <c r="FV34" s="43"/>
      <c r="FW34" s="43"/>
      <c r="FX34" s="43"/>
      <c r="FY34" s="43"/>
      <c r="FZ34" s="43"/>
      <c r="GA34" s="43"/>
      <c r="GB34" s="43"/>
      <c r="GC34" s="43"/>
      <c r="GD34" s="43"/>
      <c r="GE34" s="43"/>
      <c r="GF34" s="43"/>
      <c r="GG34" s="43"/>
      <c r="GH34" s="43"/>
      <c r="GI34" s="43"/>
      <c r="GJ34" s="43"/>
      <c r="GK34" s="43"/>
      <c r="GL34" s="43"/>
      <c r="GM34" s="43"/>
      <c r="GN34" s="43"/>
      <c r="GO34" s="43"/>
      <c r="GP34" s="43"/>
      <c r="GQ34" s="43"/>
      <c r="GR34" s="43"/>
      <c r="GS34" s="43"/>
      <c r="GT34" s="43"/>
      <c r="GU34" s="43"/>
      <c r="GV34" s="43"/>
      <c r="GW34" s="43"/>
      <c r="GX34" s="43"/>
      <c r="GY34" s="43"/>
      <c r="GZ34" s="43"/>
      <c r="HA34" s="43"/>
      <c r="HB34" s="43"/>
      <c r="HC34" s="43"/>
      <c r="HD34" s="43"/>
      <c r="HE34" s="43"/>
      <c r="HF34" s="43"/>
      <c r="HG34" s="43"/>
      <c r="HH34" s="43"/>
      <c r="HI34" s="43"/>
      <c r="HJ34" s="43"/>
      <c r="HK34" s="43"/>
      <c r="HL34" s="43"/>
      <c r="HM34" s="43"/>
      <c r="HN34" s="43"/>
      <c r="HO34" s="43"/>
      <c r="HP34" s="43"/>
      <c r="HQ34" s="43"/>
      <c r="HR34" s="43"/>
      <c r="HS34" s="43"/>
      <c r="HT34" s="43"/>
      <c r="HU34" s="43"/>
      <c r="HV34" s="43"/>
      <c r="HW34" s="43"/>
      <c r="HX34" s="43"/>
      <c r="HY34" s="43"/>
      <c r="HZ34" s="43"/>
      <c r="IA34" s="43"/>
      <c r="IB34" s="43"/>
      <c r="IC34" s="43"/>
      <c r="ID34" s="43"/>
      <c r="IE34" s="43"/>
      <c r="IF34" s="43"/>
      <c r="IG34" s="43"/>
      <c r="IH34" s="43"/>
      <c r="II34" s="43"/>
      <c r="IJ34" s="43"/>
      <c r="IK34" s="43"/>
      <c r="IL34" s="43"/>
      <c r="IM34" s="43"/>
      <c r="IN34" s="43"/>
      <c r="IO34" s="43"/>
    </row>
    <row r="35" spans="1:249" s="42" customFormat="1" ht="51.75" customHeight="1" x14ac:dyDescent="0.2">
      <c r="A35" s="113" t="s">
        <v>11</v>
      </c>
      <c r="B35" s="24" t="s">
        <v>11</v>
      </c>
      <c r="C35" s="106" t="s">
        <v>13</v>
      </c>
      <c r="D35" s="209" t="s">
        <v>168</v>
      </c>
      <c r="E35" s="49" t="s">
        <v>27</v>
      </c>
      <c r="F35" s="200" t="s">
        <v>41</v>
      </c>
      <c r="G35" s="199" t="s">
        <v>105</v>
      </c>
      <c r="H35" s="15"/>
      <c r="I35" s="15"/>
      <c r="J35" s="15"/>
      <c r="K35" s="15"/>
      <c r="L35" s="3"/>
      <c r="M35" s="3"/>
      <c r="N35" s="3"/>
      <c r="O35" s="3"/>
      <c r="P35" s="3"/>
      <c r="Q35" s="15"/>
      <c r="R35" s="15"/>
      <c r="S35" s="15"/>
      <c r="T35" s="15"/>
      <c r="U35" s="3"/>
      <c r="V35" s="3"/>
      <c r="W35" s="3"/>
      <c r="X35" s="3"/>
      <c r="Y35" s="3">
        <v>84.6</v>
      </c>
      <c r="Z35" s="15"/>
      <c r="AA35" s="15"/>
      <c r="AB35" s="15"/>
      <c r="AC35" s="3"/>
      <c r="AD35" s="3"/>
      <c r="AE35" s="3"/>
      <c r="AF35" s="3"/>
      <c r="AG35" s="3"/>
      <c r="AH35" s="15"/>
      <c r="AI35" s="15"/>
      <c r="AJ35" s="15"/>
      <c r="AK35" s="15"/>
      <c r="AL35" s="3">
        <v>84.6</v>
      </c>
      <c r="AM35" s="3">
        <v>84.6</v>
      </c>
      <c r="AN35" s="3">
        <v>0</v>
      </c>
      <c r="AO35" s="7">
        <v>0</v>
      </c>
      <c r="AP35" s="15"/>
      <c r="AQ35" s="15"/>
      <c r="AR35" s="15"/>
      <c r="AS35" s="15"/>
      <c r="AT35" s="3"/>
      <c r="AU35" s="3"/>
      <c r="AV35" s="3"/>
      <c r="AW35" s="3"/>
      <c r="AX35" s="3"/>
      <c r="AY35" s="15"/>
      <c r="AZ35" s="15"/>
      <c r="BA35" s="15"/>
      <c r="BB35" s="15"/>
      <c r="BC35" s="3"/>
      <c r="BD35" s="3"/>
      <c r="BE35" s="3"/>
      <c r="BF35" s="7"/>
      <c r="BG35" s="15"/>
      <c r="BH35" s="15"/>
      <c r="BI35" s="15"/>
      <c r="BJ35" s="15"/>
      <c r="BK35" s="3"/>
      <c r="BL35" s="3"/>
      <c r="BM35" s="3"/>
      <c r="BN35" s="3"/>
      <c r="BO35" s="3"/>
      <c r="BP35" s="15"/>
      <c r="BQ35" s="15"/>
      <c r="BR35" s="15"/>
      <c r="BS35" s="15"/>
      <c r="BT35" s="3"/>
      <c r="BU35" s="3"/>
      <c r="BV35" s="3"/>
      <c r="BW35" s="7"/>
      <c r="BX35" s="224"/>
      <c r="BY35" s="223"/>
      <c r="BZ35" s="223"/>
      <c r="CA35" s="223"/>
      <c r="CB35" s="222"/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  <c r="FN35" s="43"/>
      <c r="FO35" s="43"/>
      <c r="FP35" s="43"/>
      <c r="FQ35" s="43"/>
      <c r="FR35" s="43"/>
      <c r="FS35" s="43"/>
      <c r="FT35" s="43"/>
      <c r="FU35" s="43"/>
      <c r="FV35" s="43"/>
      <c r="FW35" s="43"/>
      <c r="FX35" s="43"/>
      <c r="FY35" s="43"/>
      <c r="FZ35" s="43"/>
      <c r="GA35" s="43"/>
      <c r="GB35" s="43"/>
      <c r="GC35" s="43"/>
      <c r="GD35" s="43"/>
      <c r="GE35" s="43"/>
      <c r="GF35" s="43"/>
      <c r="GG35" s="43"/>
      <c r="GH35" s="43"/>
      <c r="GI35" s="43"/>
      <c r="GJ35" s="43"/>
      <c r="GK35" s="43"/>
      <c r="GL35" s="43"/>
      <c r="GM35" s="43"/>
      <c r="GN35" s="43"/>
      <c r="GO35" s="43"/>
      <c r="GP35" s="43"/>
      <c r="GQ35" s="43"/>
      <c r="GR35" s="43"/>
      <c r="GS35" s="43"/>
      <c r="GT35" s="43"/>
      <c r="GU35" s="43"/>
      <c r="GV35" s="43"/>
      <c r="GW35" s="43"/>
      <c r="GX35" s="43"/>
      <c r="GY35" s="43"/>
      <c r="GZ35" s="43"/>
      <c r="HA35" s="43"/>
      <c r="HB35" s="43"/>
      <c r="HC35" s="43"/>
      <c r="HD35" s="43"/>
      <c r="HE35" s="43"/>
      <c r="HF35" s="43"/>
      <c r="HG35" s="43"/>
      <c r="HH35" s="43"/>
      <c r="HI35" s="43"/>
      <c r="HJ35" s="43"/>
      <c r="HK35" s="43"/>
      <c r="HL35" s="43"/>
      <c r="HM35" s="43"/>
      <c r="HN35" s="43"/>
      <c r="HO35" s="43"/>
      <c r="HP35" s="43"/>
      <c r="HQ35" s="43"/>
      <c r="HR35" s="43"/>
      <c r="HS35" s="43"/>
      <c r="HT35" s="43"/>
      <c r="HU35" s="43"/>
      <c r="HV35" s="43"/>
      <c r="HW35" s="43"/>
      <c r="HX35" s="43"/>
      <c r="HY35" s="43"/>
      <c r="HZ35" s="43"/>
      <c r="IA35" s="43"/>
      <c r="IB35" s="43"/>
      <c r="IC35" s="43"/>
      <c r="ID35" s="43"/>
      <c r="IE35" s="43"/>
      <c r="IF35" s="43"/>
      <c r="IG35" s="43"/>
      <c r="IH35" s="43"/>
      <c r="II35" s="43"/>
      <c r="IJ35" s="43"/>
      <c r="IK35" s="43"/>
      <c r="IL35" s="43"/>
      <c r="IM35" s="43"/>
      <c r="IN35" s="43"/>
      <c r="IO35" s="43"/>
    </row>
    <row r="36" spans="1:249" s="55" customFormat="1" ht="16.5" customHeight="1" x14ac:dyDescent="0.2">
      <c r="A36" s="114" t="s">
        <v>11</v>
      </c>
      <c r="B36" s="24" t="s">
        <v>11</v>
      </c>
      <c r="C36" s="253" t="s">
        <v>15</v>
      </c>
      <c r="D36" s="253"/>
      <c r="E36" s="253"/>
      <c r="F36" s="253"/>
      <c r="G36" s="253"/>
      <c r="H36" s="37"/>
      <c r="I36" s="37"/>
      <c r="J36" s="37"/>
      <c r="K36" s="37"/>
      <c r="L36" s="37">
        <f t="shared" ref="L36:BT36" si="9">L16+L22</f>
        <v>1577.5</v>
      </c>
      <c r="M36" s="37">
        <f t="shared" si="9"/>
        <v>3597.4</v>
      </c>
      <c r="N36" s="37"/>
      <c r="O36" s="37"/>
      <c r="P36" s="37">
        <f t="shared" si="9"/>
        <v>57.3</v>
      </c>
      <c r="Q36" s="37"/>
      <c r="R36" s="37"/>
      <c r="S36" s="37"/>
      <c r="T36" s="37">
        <f t="shared" si="9"/>
        <v>2.8</v>
      </c>
      <c r="U36" s="37">
        <f t="shared" si="9"/>
        <v>5232.2000000000007</v>
      </c>
      <c r="V36" s="37">
        <f t="shared" si="9"/>
        <v>5232.2000000000007</v>
      </c>
      <c r="W36" s="37">
        <f t="shared" si="9"/>
        <v>3351.7999999999997</v>
      </c>
      <c r="X36" s="37">
        <f t="shared" si="9"/>
        <v>0</v>
      </c>
      <c r="Y36" s="37">
        <f>Y16+Y22+Y35</f>
        <v>87.8</v>
      </c>
      <c r="Z36" s="37"/>
      <c r="AA36" s="37"/>
      <c r="AB36" s="37"/>
      <c r="AC36" s="37">
        <f t="shared" ref="AC36:AO36" si="10">AC16+AC22+AC35</f>
        <v>1640.3999999999999</v>
      </c>
      <c r="AD36" s="37">
        <f t="shared" si="10"/>
        <v>3636.7999999999997</v>
      </c>
      <c r="AE36" s="37"/>
      <c r="AF36" s="37"/>
      <c r="AG36" s="37">
        <f t="shared" si="10"/>
        <v>63.199999999999996</v>
      </c>
      <c r="AH36" s="37">
        <f t="shared" si="10"/>
        <v>2</v>
      </c>
      <c r="AI36" s="37"/>
      <c r="AJ36" s="37"/>
      <c r="AK36" s="37">
        <f t="shared" si="10"/>
        <v>6.1000000000000005</v>
      </c>
      <c r="AL36" s="37">
        <f t="shared" si="10"/>
        <v>5425</v>
      </c>
      <c r="AM36" s="37">
        <f t="shared" si="10"/>
        <v>5425</v>
      </c>
      <c r="AN36" s="37">
        <f t="shared" si="10"/>
        <v>3416.3</v>
      </c>
      <c r="AO36" s="37">
        <f t="shared" si="10"/>
        <v>0</v>
      </c>
      <c r="AP36" s="37">
        <f t="shared" si="9"/>
        <v>3</v>
      </c>
      <c r="AQ36" s="37"/>
      <c r="AR36" s="37"/>
      <c r="AS36" s="37"/>
      <c r="AT36" s="37">
        <f t="shared" si="9"/>
        <v>1785.7999999999997</v>
      </c>
      <c r="AU36" s="37">
        <f t="shared" si="9"/>
        <v>3679.4</v>
      </c>
      <c r="AV36" s="37"/>
      <c r="AW36" s="37"/>
      <c r="AX36" s="37">
        <f t="shared" si="9"/>
        <v>65.099999999999994</v>
      </c>
      <c r="AY36" s="37">
        <f t="shared" si="9"/>
        <v>3</v>
      </c>
      <c r="AZ36" s="37"/>
      <c r="BA36" s="37"/>
      <c r="BB36" s="37">
        <f t="shared" si="9"/>
        <v>6.3</v>
      </c>
      <c r="BC36" s="37">
        <f t="shared" si="9"/>
        <v>5530.2999999999993</v>
      </c>
      <c r="BD36" s="37">
        <f t="shared" si="9"/>
        <v>5530.2999999999993</v>
      </c>
      <c r="BE36" s="37">
        <f t="shared" si="9"/>
        <v>3578.6</v>
      </c>
      <c r="BF36" s="37">
        <f t="shared" si="9"/>
        <v>0</v>
      </c>
      <c r="BG36" s="37">
        <f t="shared" si="9"/>
        <v>3</v>
      </c>
      <c r="BH36" s="37">
        <f t="shared" si="9"/>
        <v>0</v>
      </c>
      <c r="BI36" s="37">
        <f t="shared" si="9"/>
        <v>0</v>
      </c>
      <c r="BJ36" s="37">
        <f t="shared" si="9"/>
        <v>0</v>
      </c>
      <c r="BK36" s="37">
        <f t="shared" si="9"/>
        <v>1802.4</v>
      </c>
      <c r="BL36" s="37">
        <f t="shared" si="9"/>
        <v>3682</v>
      </c>
      <c r="BM36" s="37">
        <f t="shared" si="9"/>
        <v>0</v>
      </c>
      <c r="BN36" s="37">
        <f t="shared" si="9"/>
        <v>0</v>
      </c>
      <c r="BO36" s="37">
        <f t="shared" si="9"/>
        <v>64.099999999999994</v>
      </c>
      <c r="BP36" s="37">
        <f t="shared" si="9"/>
        <v>3</v>
      </c>
      <c r="BQ36" s="37">
        <f t="shared" si="9"/>
        <v>0</v>
      </c>
      <c r="BR36" s="37">
        <f t="shared" si="9"/>
        <v>0</v>
      </c>
      <c r="BS36" s="37">
        <f t="shared" si="9"/>
        <v>6.8</v>
      </c>
      <c r="BT36" s="37">
        <f t="shared" si="9"/>
        <v>5548.4999999999991</v>
      </c>
      <c r="BU36" s="37">
        <f t="shared" ref="BU36:BW36" si="11">BU16+BU22</f>
        <v>5548.4999999999991</v>
      </c>
      <c r="BV36" s="37">
        <f t="shared" si="11"/>
        <v>3587.6</v>
      </c>
      <c r="BW36" s="37">
        <f t="shared" si="11"/>
        <v>0</v>
      </c>
      <c r="BX36" s="149"/>
      <c r="BY36" s="37"/>
      <c r="BZ36" s="37"/>
      <c r="CA36" s="37"/>
      <c r="CB36" s="116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HB36" s="54"/>
      <c r="HC36" s="54"/>
      <c r="HD36" s="54"/>
      <c r="HE36" s="54"/>
      <c r="HF36" s="54"/>
      <c r="HG36" s="54"/>
      <c r="HH36" s="54"/>
      <c r="HI36" s="54"/>
      <c r="HJ36" s="54"/>
      <c r="HK36" s="54"/>
      <c r="HL36" s="54"/>
      <c r="HM36" s="54"/>
      <c r="HN36" s="54"/>
      <c r="HO36" s="54"/>
      <c r="HP36" s="54"/>
      <c r="HQ36" s="54"/>
      <c r="HR36" s="54"/>
      <c r="HS36" s="54"/>
      <c r="HT36" s="54"/>
      <c r="HU36" s="54"/>
      <c r="HV36" s="54"/>
      <c r="HW36" s="54"/>
      <c r="HX36" s="54"/>
      <c r="HY36" s="54"/>
      <c r="HZ36" s="54"/>
      <c r="IA36" s="54"/>
      <c r="IB36" s="54"/>
      <c r="IC36" s="54"/>
      <c r="ID36" s="54"/>
      <c r="IE36" s="54"/>
      <c r="IF36" s="54"/>
      <c r="IG36" s="54"/>
      <c r="IH36" s="54"/>
      <c r="II36" s="54"/>
      <c r="IJ36" s="54"/>
      <c r="IK36" s="54"/>
      <c r="IL36" s="54"/>
      <c r="IM36" s="54"/>
      <c r="IN36" s="54"/>
      <c r="IO36" s="54"/>
    </row>
    <row r="37" spans="1:249" s="42" customFormat="1" ht="15.75" customHeight="1" x14ac:dyDescent="0.2">
      <c r="A37" s="114" t="s">
        <v>11</v>
      </c>
      <c r="B37" s="24" t="s">
        <v>12</v>
      </c>
      <c r="C37" s="308" t="s">
        <v>52</v>
      </c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  <c r="AG37" s="309"/>
      <c r="AH37" s="309"/>
      <c r="AI37" s="309"/>
      <c r="AJ37" s="309"/>
      <c r="AK37" s="309"/>
      <c r="AL37" s="309"/>
      <c r="AM37" s="309"/>
      <c r="AN37" s="309"/>
      <c r="AO37" s="309"/>
      <c r="AP37" s="309"/>
      <c r="AQ37" s="309"/>
      <c r="AR37" s="309"/>
      <c r="AS37" s="309"/>
      <c r="AT37" s="309"/>
      <c r="AU37" s="309"/>
      <c r="AV37" s="309"/>
      <c r="AW37" s="309"/>
      <c r="AX37" s="309"/>
      <c r="AY37" s="309"/>
      <c r="AZ37" s="309"/>
      <c r="BA37" s="309"/>
      <c r="BB37" s="309"/>
      <c r="BC37" s="309"/>
      <c r="BD37" s="309"/>
      <c r="BE37" s="309"/>
      <c r="BF37" s="309"/>
      <c r="BG37" s="309"/>
      <c r="BH37" s="309"/>
      <c r="BI37" s="309"/>
      <c r="BJ37" s="309"/>
      <c r="BK37" s="309"/>
      <c r="BL37" s="309"/>
      <c r="BM37" s="309"/>
      <c r="BN37" s="309"/>
      <c r="BO37" s="309"/>
      <c r="BP37" s="309"/>
      <c r="BQ37" s="309"/>
      <c r="BR37" s="309"/>
      <c r="BS37" s="309"/>
      <c r="BT37" s="309"/>
      <c r="BU37" s="309"/>
      <c r="BV37" s="309"/>
      <c r="BW37" s="309"/>
      <c r="BX37" s="309"/>
      <c r="BY37" s="309"/>
      <c r="BZ37" s="309"/>
      <c r="CA37" s="309"/>
      <c r="CB37" s="318"/>
      <c r="CC37" s="43"/>
      <c r="CD37" s="43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43"/>
      <c r="DV37" s="43"/>
      <c r="DW37" s="43"/>
      <c r="DX37" s="43"/>
      <c r="DY37" s="43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43"/>
      <c r="EN37" s="43"/>
      <c r="EO37" s="43"/>
      <c r="EP37" s="43"/>
      <c r="EQ37" s="43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43"/>
      <c r="FF37" s="43"/>
      <c r="FG37" s="43"/>
      <c r="FH37" s="43"/>
      <c r="FI37" s="43"/>
      <c r="FJ37" s="43"/>
      <c r="FK37" s="43"/>
      <c r="FL37" s="43"/>
      <c r="FM37" s="43"/>
      <c r="FN37" s="43"/>
      <c r="FO37" s="43"/>
      <c r="FP37" s="43"/>
      <c r="FQ37" s="43"/>
      <c r="FR37" s="43"/>
      <c r="FS37" s="43"/>
      <c r="FT37" s="43"/>
      <c r="FU37" s="43"/>
      <c r="FV37" s="43"/>
      <c r="FW37" s="43"/>
      <c r="FX37" s="43"/>
      <c r="FY37" s="43"/>
      <c r="FZ37" s="43"/>
      <c r="GA37" s="43"/>
      <c r="GB37" s="43"/>
      <c r="GC37" s="43"/>
      <c r="GD37" s="43"/>
      <c r="GE37" s="43"/>
      <c r="GF37" s="43"/>
      <c r="GG37" s="43"/>
      <c r="GH37" s="43"/>
      <c r="GI37" s="43"/>
      <c r="GJ37" s="43"/>
      <c r="GK37" s="43"/>
      <c r="GL37" s="43"/>
      <c r="GM37" s="43"/>
      <c r="GN37" s="43"/>
      <c r="GO37" s="43"/>
      <c r="GP37" s="43"/>
      <c r="GQ37" s="43"/>
      <c r="GR37" s="43"/>
      <c r="GS37" s="43"/>
      <c r="GT37" s="43"/>
      <c r="GU37" s="43"/>
      <c r="GV37" s="43"/>
      <c r="GW37" s="43"/>
      <c r="GX37" s="43"/>
      <c r="GY37" s="43"/>
      <c r="GZ37" s="43"/>
      <c r="HA37" s="43"/>
      <c r="HB37" s="43"/>
      <c r="HC37" s="43"/>
      <c r="HD37" s="43"/>
      <c r="HE37" s="43"/>
      <c r="HF37" s="43"/>
      <c r="HG37" s="43"/>
      <c r="HH37" s="43"/>
      <c r="HI37" s="43"/>
      <c r="HJ37" s="43"/>
      <c r="HK37" s="43"/>
      <c r="HL37" s="43"/>
      <c r="HM37" s="43"/>
      <c r="HN37" s="43"/>
      <c r="HO37" s="43"/>
      <c r="HP37" s="43"/>
      <c r="HQ37" s="43"/>
      <c r="HR37" s="43"/>
      <c r="HS37" s="43"/>
      <c r="HT37" s="43"/>
      <c r="HU37" s="43"/>
      <c r="HV37" s="43"/>
      <c r="HW37" s="43"/>
      <c r="HX37" s="43"/>
      <c r="HY37" s="43"/>
      <c r="HZ37" s="43"/>
      <c r="IA37" s="43"/>
      <c r="IB37" s="43"/>
      <c r="IC37" s="43"/>
      <c r="ID37" s="43"/>
      <c r="IE37" s="43"/>
      <c r="IF37" s="43"/>
      <c r="IG37" s="43"/>
      <c r="IH37" s="43"/>
      <c r="II37" s="43"/>
      <c r="IJ37" s="43"/>
      <c r="IK37" s="43"/>
      <c r="IL37" s="43"/>
      <c r="IM37" s="43"/>
      <c r="IN37" s="43"/>
      <c r="IO37" s="43"/>
    </row>
    <row r="38" spans="1:249" s="42" customFormat="1" ht="25.5" x14ac:dyDescent="0.2">
      <c r="A38" s="114" t="s">
        <v>11</v>
      </c>
      <c r="B38" s="24" t="s">
        <v>12</v>
      </c>
      <c r="C38" s="68" t="s">
        <v>11</v>
      </c>
      <c r="D38" s="218" t="s">
        <v>143</v>
      </c>
      <c r="E38" s="68" t="s">
        <v>27</v>
      </c>
      <c r="F38" s="219"/>
      <c r="G38" s="219"/>
      <c r="H38" s="78"/>
      <c r="I38" s="78"/>
      <c r="J38" s="78"/>
      <c r="K38" s="78"/>
      <c r="L38" s="78">
        <f t="shared" ref="L38:BT38" si="12">L39+L40+L41+L42+L43+L44+L45+L46+L47+L48+L49</f>
        <v>12.1</v>
      </c>
      <c r="M38" s="78"/>
      <c r="N38" s="78"/>
      <c r="O38" s="78"/>
      <c r="P38" s="78"/>
      <c r="Q38" s="78"/>
      <c r="R38" s="78"/>
      <c r="S38" s="78"/>
      <c r="T38" s="78"/>
      <c r="U38" s="78">
        <f t="shared" si="12"/>
        <v>12.1</v>
      </c>
      <c r="V38" s="78">
        <f t="shared" si="12"/>
        <v>12.1</v>
      </c>
      <c r="W38" s="78">
        <f t="shared" si="12"/>
        <v>0</v>
      </c>
      <c r="X38" s="78">
        <f t="shared" si="12"/>
        <v>0</v>
      </c>
      <c r="Y38" s="78"/>
      <c r="Z38" s="78"/>
      <c r="AA38" s="78"/>
      <c r="AB38" s="78"/>
      <c r="AC38" s="78">
        <f t="shared" si="12"/>
        <v>19.100000000000001</v>
      </c>
      <c r="AD38" s="78"/>
      <c r="AE38" s="78"/>
      <c r="AF38" s="78"/>
      <c r="AG38" s="78"/>
      <c r="AH38" s="78"/>
      <c r="AI38" s="78"/>
      <c r="AJ38" s="78"/>
      <c r="AK38" s="78"/>
      <c r="AL38" s="78">
        <f t="shared" si="12"/>
        <v>19.100000000000001</v>
      </c>
      <c r="AM38" s="78">
        <f t="shared" si="12"/>
        <v>19.100000000000001</v>
      </c>
      <c r="AN38" s="78">
        <f t="shared" si="12"/>
        <v>0</v>
      </c>
      <c r="AO38" s="78">
        <f t="shared" si="12"/>
        <v>0</v>
      </c>
      <c r="AP38" s="78"/>
      <c r="AQ38" s="78"/>
      <c r="AR38" s="78"/>
      <c r="AS38" s="78"/>
      <c r="AT38" s="78">
        <f t="shared" si="12"/>
        <v>20.700000000000003</v>
      </c>
      <c r="AU38" s="78"/>
      <c r="AV38" s="78"/>
      <c r="AW38" s="78"/>
      <c r="AX38" s="78"/>
      <c r="AY38" s="78"/>
      <c r="AZ38" s="78"/>
      <c r="BA38" s="78"/>
      <c r="BB38" s="78"/>
      <c r="BC38" s="78">
        <f t="shared" si="12"/>
        <v>20.700000000000003</v>
      </c>
      <c r="BD38" s="78">
        <f t="shared" si="12"/>
        <v>20.700000000000003</v>
      </c>
      <c r="BE38" s="78">
        <f t="shared" si="12"/>
        <v>0</v>
      </c>
      <c r="BF38" s="78">
        <f t="shared" si="12"/>
        <v>0</v>
      </c>
      <c r="BG38" s="78"/>
      <c r="BH38" s="78"/>
      <c r="BI38" s="78"/>
      <c r="BJ38" s="78"/>
      <c r="BK38" s="78">
        <f t="shared" si="12"/>
        <v>20.700000000000003</v>
      </c>
      <c r="BL38" s="78"/>
      <c r="BM38" s="78"/>
      <c r="BN38" s="78"/>
      <c r="BO38" s="78"/>
      <c r="BP38" s="78"/>
      <c r="BQ38" s="78"/>
      <c r="BR38" s="78"/>
      <c r="BS38" s="78"/>
      <c r="BT38" s="78">
        <f t="shared" si="12"/>
        <v>20.700000000000003</v>
      </c>
      <c r="BU38" s="78">
        <f t="shared" ref="BU38:BW38" si="13">BU39+BU40+BU41+BU42+BU43+BU44+BU45+BU46+BU47+BU48+BU49</f>
        <v>20.700000000000003</v>
      </c>
      <c r="BV38" s="78">
        <f t="shared" si="13"/>
        <v>0</v>
      </c>
      <c r="BW38" s="78">
        <f t="shared" si="13"/>
        <v>0</v>
      </c>
      <c r="BX38" s="151" t="s">
        <v>160</v>
      </c>
      <c r="BY38" s="84">
        <v>1169</v>
      </c>
      <c r="BZ38" s="84">
        <v>1152</v>
      </c>
      <c r="CA38" s="84">
        <v>1160</v>
      </c>
      <c r="CB38" s="117">
        <v>1151</v>
      </c>
      <c r="CC38" s="43"/>
      <c r="CD38" s="43"/>
      <c r="CE38" s="43"/>
      <c r="CF38" s="43"/>
      <c r="CG38" s="43"/>
      <c r="CH38" s="43"/>
      <c r="CI38" s="43"/>
      <c r="CJ38" s="43"/>
      <c r="CK38" s="43"/>
      <c r="CL38" s="43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3"/>
      <c r="EU38" s="43"/>
      <c r="EV38" s="43"/>
      <c r="EW38" s="43"/>
      <c r="EX38" s="43"/>
      <c r="EY38" s="43"/>
      <c r="EZ38" s="43"/>
      <c r="FA38" s="43"/>
      <c r="FB38" s="43"/>
      <c r="FC38" s="43"/>
      <c r="FD38" s="43"/>
      <c r="FE38" s="43"/>
      <c r="FF38" s="43"/>
      <c r="FG38" s="43"/>
      <c r="FH38" s="43"/>
      <c r="FI38" s="43"/>
      <c r="FJ38" s="43"/>
      <c r="FK38" s="43"/>
      <c r="FL38" s="43"/>
      <c r="FM38" s="43"/>
      <c r="FN38" s="43"/>
      <c r="FO38" s="43"/>
      <c r="FP38" s="43"/>
      <c r="FQ38" s="43"/>
      <c r="FR38" s="43"/>
      <c r="FS38" s="43"/>
      <c r="FT38" s="43"/>
      <c r="FU38" s="43"/>
      <c r="FV38" s="43"/>
      <c r="FW38" s="43"/>
      <c r="FX38" s="43"/>
      <c r="FY38" s="43"/>
      <c r="FZ38" s="43"/>
      <c r="GA38" s="43"/>
      <c r="GB38" s="43"/>
      <c r="GC38" s="43"/>
      <c r="GD38" s="43"/>
      <c r="GE38" s="43"/>
      <c r="GF38" s="43"/>
      <c r="GG38" s="43"/>
      <c r="GH38" s="43"/>
      <c r="GI38" s="43"/>
      <c r="GJ38" s="43"/>
      <c r="GK38" s="43"/>
      <c r="GL38" s="43"/>
      <c r="GM38" s="43"/>
      <c r="GN38" s="43"/>
      <c r="GO38" s="43"/>
      <c r="GP38" s="43"/>
      <c r="GQ38" s="43"/>
      <c r="GR38" s="43"/>
      <c r="GS38" s="43"/>
      <c r="GT38" s="43"/>
      <c r="GU38" s="43"/>
      <c r="GV38" s="43"/>
      <c r="GW38" s="43"/>
      <c r="GX38" s="43"/>
      <c r="GY38" s="43"/>
      <c r="GZ38" s="43"/>
      <c r="HA38" s="43"/>
      <c r="HB38" s="43"/>
      <c r="HC38" s="43"/>
      <c r="HD38" s="43"/>
      <c r="HE38" s="43"/>
      <c r="HF38" s="43"/>
      <c r="HG38" s="43"/>
      <c r="HH38" s="43"/>
      <c r="HI38" s="43"/>
      <c r="HJ38" s="43"/>
      <c r="HK38" s="43"/>
      <c r="HL38" s="43"/>
      <c r="HM38" s="43"/>
      <c r="HN38" s="43"/>
      <c r="HO38" s="43"/>
      <c r="HP38" s="43"/>
      <c r="HQ38" s="43"/>
      <c r="HR38" s="43"/>
      <c r="HS38" s="43"/>
      <c r="HT38" s="43"/>
      <c r="HU38" s="43"/>
      <c r="HV38" s="43"/>
      <c r="HW38" s="43"/>
      <c r="HX38" s="43"/>
      <c r="HY38" s="43"/>
      <c r="HZ38" s="43"/>
      <c r="IA38" s="43"/>
      <c r="IB38" s="43"/>
      <c r="IC38" s="43"/>
      <c r="ID38" s="43"/>
      <c r="IE38" s="43"/>
      <c r="IF38" s="43"/>
      <c r="IG38" s="43"/>
      <c r="IH38" s="43"/>
      <c r="II38" s="43"/>
      <c r="IJ38" s="43"/>
      <c r="IK38" s="43"/>
      <c r="IL38" s="43"/>
      <c r="IM38" s="43"/>
      <c r="IN38" s="43"/>
      <c r="IO38" s="43"/>
    </row>
    <row r="39" spans="1:249" s="42" customFormat="1" ht="25.5" x14ac:dyDescent="0.2">
      <c r="A39" s="217" t="s">
        <v>11</v>
      </c>
      <c r="B39" s="24" t="s">
        <v>12</v>
      </c>
      <c r="C39" s="68" t="s">
        <v>11</v>
      </c>
      <c r="D39" s="209" t="s">
        <v>122</v>
      </c>
      <c r="E39" s="49" t="s">
        <v>27</v>
      </c>
      <c r="F39" s="206"/>
      <c r="G39" s="199" t="s">
        <v>113</v>
      </c>
      <c r="H39" s="78"/>
      <c r="I39" s="79"/>
      <c r="J39" s="79"/>
      <c r="K39" s="79"/>
      <c r="L39" s="79">
        <v>1</v>
      </c>
      <c r="M39" s="79"/>
      <c r="N39" s="79"/>
      <c r="O39" s="79"/>
      <c r="P39" s="79"/>
      <c r="Q39" s="79"/>
      <c r="R39" s="79"/>
      <c r="S39" s="79"/>
      <c r="T39" s="79"/>
      <c r="U39" s="79">
        <v>1</v>
      </c>
      <c r="V39" s="79">
        <v>1</v>
      </c>
      <c r="W39" s="79">
        <v>0</v>
      </c>
      <c r="X39" s="79">
        <v>0</v>
      </c>
      <c r="Y39" s="79"/>
      <c r="Z39" s="79"/>
      <c r="AA39" s="79"/>
      <c r="AB39" s="79"/>
      <c r="AC39" s="79">
        <v>1</v>
      </c>
      <c r="AD39" s="79"/>
      <c r="AE39" s="79"/>
      <c r="AF39" s="79"/>
      <c r="AG39" s="79"/>
      <c r="AH39" s="79"/>
      <c r="AI39" s="79"/>
      <c r="AJ39" s="79"/>
      <c r="AK39" s="79"/>
      <c r="AL39" s="79">
        <v>1</v>
      </c>
      <c r="AM39" s="79">
        <v>1</v>
      </c>
      <c r="AN39" s="79">
        <v>0</v>
      </c>
      <c r="AO39" s="79">
        <v>0</v>
      </c>
      <c r="AP39" s="78"/>
      <c r="AQ39" s="78"/>
      <c r="AR39" s="78"/>
      <c r="AS39" s="78"/>
      <c r="AT39" s="80">
        <v>1.5</v>
      </c>
      <c r="AU39" s="80"/>
      <c r="AV39" s="80"/>
      <c r="AW39" s="80"/>
      <c r="AX39" s="80"/>
      <c r="AY39" s="80"/>
      <c r="AZ39" s="80"/>
      <c r="BA39" s="80"/>
      <c r="BB39" s="80"/>
      <c r="BC39" s="80">
        <v>1.5</v>
      </c>
      <c r="BD39" s="80">
        <v>1.5</v>
      </c>
      <c r="BE39" s="80">
        <v>0</v>
      </c>
      <c r="BF39" s="80">
        <v>0</v>
      </c>
      <c r="BG39" s="80"/>
      <c r="BH39" s="78"/>
      <c r="BI39" s="78"/>
      <c r="BJ39" s="78"/>
      <c r="BK39" s="80">
        <v>1.5</v>
      </c>
      <c r="BL39" s="80"/>
      <c r="BM39" s="80"/>
      <c r="BN39" s="80"/>
      <c r="BO39" s="80"/>
      <c r="BP39" s="80"/>
      <c r="BQ39" s="80"/>
      <c r="BR39" s="80"/>
      <c r="BS39" s="80"/>
      <c r="BT39" s="80">
        <v>1.5</v>
      </c>
      <c r="BU39" s="80">
        <v>1.5</v>
      </c>
      <c r="BV39" s="80">
        <v>0</v>
      </c>
      <c r="BW39" s="150">
        <v>0</v>
      </c>
      <c r="BX39" s="151"/>
      <c r="BY39" s="84"/>
      <c r="BZ39" s="84"/>
      <c r="CA39" s="84"/>
      <c r="CB39" s="117"/>
      <c r="CC39" s="43"/>
      <c r="CD39" s="43"/>
      <c r="CE39" s="43"/>
      <c r="CF39" s="43"/>
      <c r="CG39" s="43"/>
      <c r="CH39" s="43"/>
      <c r="CI39" s="43"/>
      <c r="CJ39" s="43"/>
      <c r="CK39" s="43"/>
      <c r="CL39" s="43"/>
      <c r="CM39" s="43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3"/>
      <c r="CY39" s="43"/>
      <c r="CZ39" s="43"/>
      <c r="DA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43"/>
      <c r="ER39" s="43"/>
      <c r="ES39" s="43"/>
      <c r="ET39" s="43"/>
      <c r="EU39" s="43"/>
      <c r="EV39" s="43"/>
      <c r="EW39" s="43"/>
      <c r="EX39" s="43"/>
      <c r="EY39" s="43"/>
      <c r="EZ39" s="43"/>
      <c r="FA39" s="43"/>
      <c r="FB39" s="43"/>
      <c r="FC39" s="43"/>
      <c r="FD39" s="43"/>
      <c r="FE39" s="43"/>
      <c r="FF39" s="43"/>
      <c r="FG39" s="43"/>
      <c r="FH39" s="43"/>
      <c r="FI39" s="43"/>
      <c r="FJ39" s="43"/>
      <c r="FK39" s="43"/>
      <c r="FL39" s="43"/>
      <c r="FM39" s="43"/>
      <c r="FN39" s="43"/>
      <c r="FO39" s="43"/>
      <c r="FP39" s="43"/>
      <c r="FQ39" s="43"/>
      <c r="FR39" s="43"/>
      <c r="FS39" s="43"/>
      <c r="FT39" s="43"/>
      <c r="FU39" s="43"/>
      <c r="FV39" s="43"/>
      <c r="FW39" s="43"/>
      <c r="FX39" s="43"/>
      <c r="FY39" s="43"/>
      <c r="FZ39" s="43"/>
      <c r="GA39" s="43"/>
      <c r="GB39" s="43"/>
      <c r="GC39" s="43"/>
      <c r="GD39" s="43"/>
      <c r="GE39" s="43"/>
      <c r="GF39" s="43"/>
      <c r="GG39" s="43"/>
      <c r="GH39" s="43"/>
      <c r="GI39" s="43"/>
      <c r="GJ39" s="43"/>
      <c r="GK39" s="43"/>
      <c r="GL39" s="43"/>
      <c r="GM39" s="43"/>
      <c r="GN39" s="43"/>
      <c r="GO39" s="43"/>
      <c r="GP39" s="43"/>
      <c r="GQ39" s="43"/>
      <c r="GR39" s="43"/>
      <c r="GS39" s="43"/>
      <c r="GT39" s="43"/>
      <c r="GU39" s="43"/>
      <c r="GV39" s="43"/>
      <c r="GW39" s="43"/>
      <c r="GX39" s="43"/>
      <c r="GY39" s="43"/>
      <c r="GZ39" s="43"/>
      <c r="HA39" s="43"/>
      <c r="HB39" s="43"/>
      <c r="HC39" s="43"/>
      <c r="HD39" s="43"/>
      <c r="HE39" s="43"/>
      <c r="HF39" s="43"/>
      <c r="HG39" s="43"/>
      <c r="HH39" s="43"/>
      <c r="HI39" s="43"/>
      <c r="HJ39" s="43"/>
      <c r="HK39" s="43"/>
      <c r="HL39" s="43"/>
      <c r="HM39" s="43"/>
      <c r="HN39" s="43"/>
      <c r="HO39" s="43"/>
      <c r="HP39" s="43"/>
      <c r="HQ39" s="43"/>
      <c r="HR39" s="43"/>
      <c r="HS39" s="43"/>
      <c r="HT39" s="43"/>
      <c r="HU39" s="43"/>
      <c r="HV39" s="43"/>
      <c r="HW39" s="43"/>
      <c r="HX39" s="43"/>
      <c r="HY39" s="43"/>
      <c r="HZ39" s="43"/>
      <c r="IA39" s="43"/>
      <c r="IB39" s="43"/>
      <c r="IC39" s="43"/>
      <c r="ID39" s="43"/>
      <c r="IE39" s="43"/>
      <c r="IF39" s="43"/>
      <c r="IG39" s="43"/>
      <c r="IH39" s="43"/>
      <c r="II39" s="43"/>
      <c r="IJ39" s="43"/>
      <c r="IK39" s="43"/>
      <c r="IL39" s="43"/>
      <c r="IM39" s="43"/>
      <c r="IN39" s="43"/>
      <c r="IO39" s="43"/>
    </row>
    <row r="40" spans="1:249" s="42" customFormat="1" ht="25.5" x14ac:dyDescent="0.2">
      <c r="A40" s="217" t="s">
        <v>11</v>
      </c>
      <c r="B40" s="24" t="s">
        <v>12</v>
      </c>
      <c r="C40" s="68" t="s">
        <v>11</v>
      </c>
      <c r="D40" s="209" t="s">
        <v>123</v>
      </c>
      <c r="E40" s="49" t="s">
        <v>27</v>
      </c>
      <c r="F40" s="206"/>
      <c r="G40" s="199" t="s">
        <v>124</v>
      </c>
      <c r="H40" s="78"/>
      <c r="I40" s="79"/>
      <c r="J40" s="79"/>
      <c r="K40" s="79"/>
      <c r="L40" s="79">
        <v>0.8</v>
      </c>
      <c r="M40" s="79"/>
      <c r="N40" s="79"/>
      <c r="O40" s="79"/>
      <c r="P40" s="79"/>
      <c r="Q40" s="79"/>
      <c r="R40" s="79"/>
      <c r="S40" s="79"/>
      <c r="T40" s="79"/>
      <c r="U40" s="79">
        <v>0.8</v>
      </c>
      <c r="V40" s="79">
        <v>0.8</v>
      </c>
      <c r="W40" s="79">
        <v>0</v>
      </c>
      <c r="X40" s="79">
        <v>0</v>
      </c>
      <c r="Y40" s="79"/>
      <c r="Z40" s="79"/>
      <c r="AA40" s="79"/>
      <c r="AB40" s="79"/>
      <c r="AC40" s="79">
        <v>0.6</v>
      </c>
      <c r="AD40" s="79"/>
      <c r="AE40" s="79"/>
      <c r="AF40" s="79"/>
      <c r="AG40" s="79"/>
      <c r="AH40" s="79"/>
      <c r="AI40" s="79"/>
      <c r="AJ40" s="79"/>
      <c r="AK40" s="79"/>
      <c r="AL40" s="79">
        <v>0.6</v>
      </c>
      <c r="AM40" s="79">
        <v>0.6</v>
      </c>
      <c r="AN40" s="79">
        <v>0</v>
      </c>
      <c r="AO40" s="79">
        <v>0</v>
      </c>
      <c r="AP40" s="78"/>
      <c r="AQ40" s="78"/>
      <c r="AR40" s="78"/>
      <c r="AS40" s="78"/>
      <c r="AT40" s="80">
        <v>0.6</v>
      </c>
      <c r="AU40" s="80"/>
      <c r="AV40" s="80"/>
      <c r="AW40" s="80"/>
      <c r="AX40" s="80"/>
      <c r="AY40" s="80"/>
      <c r="AZ40" s="80"/>
      <c r="BA40" s="80"/>
      <c r="BB40" s="80"/>
      <c r="BC40" s="80">
        <v>0.6</v>
      </c>
      <c r="BD40" s="80">
        <v>0.6</v>
      </c>
      <c r="BE40" s="80">
        <v>0</v>
      </c>
      <c r="BF40" s="80">
        <v>0</v>
      </c>
      <c r="BG40" s="80"/>
      <c r="BH40" s="78"/>
      <c r="BI40" s="78"/>
      <c r="BJ40" s="78"/>
      <c r="BK40" s="80">
        <v>0.6</v>
      </c>
      <c r="BL40" s="80"/>
      <c r="BM40" s="80"/>
      <c r="BN40" s="80"/>
      <c r="BO40" s="80"/>
      <c r="BP40" s="80"/>
      <c r="BQ40" s="80"/>
      <c r="BR40" s="80"/>
      <c r="BS40" s="80"/>
      <c r="BT40" s="80">
        <v>0.6</v>
      </c>
      <c r="BU40" s="80">
        <v>0.6</v>
      </c>
      <c r="BV40" s="80">
        <v>0</v>
      </c>
      <c r="BW40" s="150">
        <v>0</v>
      </c>
      <c r="BX40" s="151"/>
      <c r="BY40" s="84"/>
      <c r="BZ40" s="84"/>
      <c r="CA40" s="84"/>
      <c r="CB40" s="117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43"/>
      <c r="ED40" s="43"/>
      <c r="EE40" s="43"/>
      <c r="EF40" s="43"/>
      <c r="EG40" s="43"/>
      <c r="EH40" s="43"/>
      <c r="EI40" s="43"/>
      <c r="EJ40" s="43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  <c r="FF40" s="43"/>
      <c r="FG40" s="43"/>
      <c r="FH40" s="43"/>
      <c r="FI40" s="43"/>
      <c r="FJ40" s="43"/>
      <c r="FK40" s="43"/>
      <c r="FL40" s="43"/>
      <c r="FM40" s="43"/>
      <c r="FN40" s="43"/>
      <c r="FO40" s="43"/>
      <c r="FP40" s="43"/>
      <c r="FQ40" s="43"/>
      <c r="FR40" s="43"/>
      <c r="FS40" s="43"/>
      <c r="FT40" s="43"/>
      <c r="FU40" s="43"/>
      <c r="FV40" s="43"/>
      <c r="FW40" s="43"/>
      <c r="FX40" s="43"/>
      <c r="FY40" s="43"/>
      <c r="FZ40" s="43"/>
      <c r="GA40" s="43"/>
      <c r="GB40" s="43"/>
      <c r="GC40" s="43"/>
      <c r="GD40" s="43"/>
      <c r="GE40" s="43"/>
      <c r="GF40" s="43"/>
      <c r="GG40" s="43"/>
      <c r="GH40" s="43"/>
      <c r="GI40" s="43"/>
      <c r="GJ40" s="43"/>
      <c r="GK40" s="43"/>
      <c r="GL40" s="43"/>
      <c r="GM40" s="43"/>
      <c r="GN40" s="43"/>
      <c r="GO40" s="43"/>
      <c r="GP40" s="43"/>
      <c r="GQ40" s="43"/>
      <c r="GR40" s="43"/>
      <c r="GS40" s="43"/>
      <c r="GT40" s="43"/>
      <c r="GU40" s="43"/>
      <c r="GV40" s="43"/>
      <c r="GW40" s="43"/>
      <c r="GX40" s="43"/>
      <c r="GY40" s="43"/>
      <c r="GZ40" s="43"/>
      <c r="HA40" s="43"/>
      <c r="HB40" s="43"/>
      <c r="HC40" s="43"/>
      <c r="HD40" s="43"/>
      <c r="HE40" s="43"/>
      <c r="HF40" s="43"/>
      <c r="HG40" s="43"/>
      <c r="HH40" s="43"/>
      <c r="HI40" s="43"/>
      <c r="HJ40" s="43"/>
      <c r="HK40" s="43"/>
      <c r="HL40" s="43"/>
      <c r="HM40" s="43"/>
      <c r="HN40" s="43"/>
      <c r="HO40" s="43"/>
      <c r="HP40" s="43"/>
      <c r="HQ40" s="43"/>
      <c r="HR40" s="43"/>
      <c r="HS40" s="43"/>
      <c r="HT40" s="43"/>
      <c r="HU40" s="43"/>
      <c r="HV40" s="43"/>
      <c r="HW40" s="43"/>
      <c r="HX40" s="43"/>
      <c r="HY40" s="43"/>
      <c r="HZ40" s="43"/>
      <c r="IA40" s="43"/>
      <c r="IB40" s="43"/>
      <c r="IC40" s="43"/>
      <c r="ID40" s="43"/>
      <c r="IE40" s="43"/>
      <c r="IF40" s="43"/>
      <c r="IG40" s="43"/>
      <c r="IH40" s="43"/>
      <c r="II40" s="43"/>
      <c r="IJ40" s="43"/>
      <c r="IK40" s="43"/>
      <c r="IL40" s="43"/>
      <c r="IM40" s="43"/>
      <c r="IN40" s="43"/>
      <c r="IO40" s="43"/>
    </row>
    <row r="41" spans="1:249" s="42" customFormat="1" ht="25.5" x14ac:dyDescent="0.2">
      <c r="A41" s="217" t="s">
        <v>11</v>
      </c>
      <c r="B41" s="24" t="s">
        <v>12</v>
      </c>
      <c r="C41" s="68" t="s">
        <v>11</v>
      </c>
      <c r="D41" s="209" t="s">
        <v>126</v>
      </c>
      <c r="E41" s="49" t="s">
        <v>27</v>
      </c>
      <c r="F41" s="206"/>
      <c r="G41" s="199" t="s">
        <v>135</v>
      </c>
      <c r="H41" s="78"/>
      <c r="I41" s="79"/>
      <c r="J41" s="79"/>
      <c r="K41" s="79"/>
      <c r="L41" s="79">
        <v>3.5</v>
      </c>
      <c r="M41" s="79"/>
      <c r="N41" s="79"/>
      <c r="O41" s="79"/>
      <c r="P41" s="79"/>
      <c r="Q41" s="79"/>
      <c r="R41" s="79"/>
      <c r="S41" s="79"/>
      <c r="T41" s="79"/>
      <c r="U41" s="79">
        <v>3.5</v>
      </c>
      <c r="V41" s="79">
        <v>3.5</v>
      </c>
      <c r="W41" s="79">
        <v>0</v>
      </c>
      <c r="X41" s="79">
        <v>0</v>
      </c>
      <c r="Y41" s="79"/>
      <c r="Z41" s="79"/>
      <c r="AA41" s="79"/>
      <c r="AB41" s="79"/>
      <c r="AC41" s="79">
        <v>9.1999999999999993</v>
      </c>
      <c r="AD41" s="79"/>
      <c r="AE41" s="79"/>
      <c r="AF41" s="79"/>
      <c r="AG41" s="79"/>
      <c r="AH41" s="79"/>
      <c r="AI41" s="79"/>
      <c r="AJ41" s="79"/>
      <c r="AK41" s="79"/>
      <c r="AL41" s="79">
        <v>9.1999999999999993</v>
      </c>
      <c r="AM41" s="79">
        <v>9.1999999999999993</v>
      </c>
      <c r="AN41" s="79">
        <v>0</v>
      </c>
      <c r="AO41" s="79">
        <v>0</v>
      </c>
      <c r="AP41" s="78"/>
      <c r="AQ41" s="78"/>
      <c r="AR41" s="78"/>
      <c r="AS41" s="78"/>
      <c r="AT41" s="80">
        <v>10</v>
      </c>
      <c r="AU41" s="80"/>
      <c r="AV41" s="80"/>
      <c r="AW41" s="80"/>
      <c r="AX41" s="80"/>
      <c r="AY41" s="80"/>
      <c r="AZ41" s="80"/>
      <c r="BA41" s="80"/>
      <c r="BB41" s="80"/>
      <c r="BC41" s="80">
        <v>10</v>
      </c>
      <c r="BD41" s="80">
        <v>10</v>
      </c>
      <c r="BE41" s="80">
        <v>0</v>
      </c>
      <c r="BF41" s="80">
        <v>0</v>
      </c>
      <c r="BG41" s="80"/>
      <c r="BH41" s="78"/>
      <c r="BI41" s="78"/>
      <c r="BJ41" s="78"/>
      <c r="BK41" s="80">
        <v>10</v>
      </c>
      <c r="BL41" s="80"/>
      <c r="BM41" s="80"/>
      <c r="BN41" s="80"/>
      <c r="BO41" s="80"/>
      <c r="BP41" s="80"/>
      <c r="BQ41" s="80"/>
      <c r="BR41" s="80"/>
      <c r="BS41" s="80"/>
      <c r="BT41" s="80">
        <v>10</v>
      </c>
      <c r="BU41" s="80">
        <v>10</v>
      </c>
      <c r="BV41" s="80">
        <v>0</v>
      </c>
      <c r="BW41" s="150">
        <v>0</v>
      </c>
      <c r="BX41" s="151"/>
      <c r="BY41" s="84"/>
      <c r="BZ41" s="84"/>
      <c r="CA41" s="84"/>
      <c r="CB41" s="117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  <c r="FN41" s="43"/>
      <c r="FO41" s="43"/>
      <c r="FP41" s="43"/>
      <c r="FQ41" s="43"/>
      <c r="FR41" s="43"/>
      <c r="FS41" s="43"/>
      <c r="FT41" s="43"/>
      <c r="FU41" s="43"/>
      <c r="FV41" s="43"/>
      <c r="FW41" s="43"/>
      <c r="FX41" s="43"/>
      <c r="FY41" s="43"/>
      <c r="FZ41" s="43"/>
      <c r="GA41" s="43"/>
      <c r="GB41" s="43"/>
      <c r="GC41" s="43"/>
      <c r="GD41" s="43"/>
      <c r="GE41" s="43"/>
      <c r="GF41" s="43"/>
      <c r="GG41" s="43"/>
      <c r="GH41" s="43"/>
      <c r="GI41" s="43"/>
      <c r="GJ41" s="43"/>
      <c r="GK41" s="43"/>
      <c r="GL41" s="43"/>
      <c r="GM41" s="43"/>
      <c r="GN41" s="43"/>
      <c r="GO41" s="43"/>
      <c r="GP41" s="43"/>
      <c r="GQ41" s="43"/>
      <c r="GR41" s="43"/>
      <c r="GS41" s="43"/>
      <c r="GT41" s="43"/>
      <c r="GU41" s="43"/>
      <c r="GV41" s="43"/>
      <c r="GW41" s="43"/>
      <c r="GX41" s="43"/>
      <c r="GY41" s="43"/>
      <c r="GZ41" s="43"/>
      <c r="HA41" s="43"/>
      <c r="HB41" s="43"/>
      <c r="HC41" s="43"/>
      <c r="HD41" s="43"/>
      <c r="HE41" s="43"/>
      <c r="HF41" s="43"/>
      <c r="HG41" s="43"/>
      <c r="HH41" s="43"/>
      <c r="HI41" s="43"/>
      <c r="HJ41" s="43"/>
      <c r="HK41" s="43"/>
      <c r="HL41" s="43"/>
      <c r="HM41" s="43"/>
      <c r="HN41" s="43"/>
      <c r="HO41" s="43"/>
      <c r="HP41" s="43"/>
      <c r="HQ41" s="43"/>
      <c r="HR41" s="43"/>
      <c r="HS41" s="43"/>
      <c r="HT41" s="43"/>
      <c r="HU41" s="43"/>
      <c r="HV41" s="43"/>
      <c r="HW41" s="43"/>
      <c r="HX41" s="43"/>
      <c r="HY41" s="43"/>
      <c r="HZ41" s="43"/>
      <c r="IA41" s="43"/>
      <c r="IB41" s="43"/>
      <c r="IC41" s="43"/>
      <c r="ID41" s="43"/>
      <c r="IE41" s="43"/>
      <c r="IF41" s="43"/>
      <c r="IG41" s="43"/>
      <c r="IH41" s="43"/>
      <c r="II41" s="43"/>
      <c r="IJ41" s="43"/>
      <c r="IK41" s="43"/>
      <c r="IL41" s="43"/>
      <c r="IM41" s="43"/>
      <c r="IN41" s="43"/>
      <c r="IO41" s="43"/>
    </row>
    <row r="42" spans="1:249" s="42" customFormat="1" ht="38.25" x14ac:dyDescent="0.2">
      <c r="A42" s="217" t="s">
        <v>11</v>
      </c>
      <c r="B42" s="24" t="s">
        <v>12</v>
      </c>
      <c r="C42" s="68" t="s">
        <v>11</v>
      </c>
      <c r="D42" s="209" t="s">
        <v>127</v>
      </c>
      <c r="E42" s="49" t="s">
        <v>27</v>
      </c>
      <c r="F42" s="206"/>
      <c r="G42" s="199" t="s">
        <v>136</v>
      </c>
      <c r="H42" s="78"/>
      <c r="I42" s="79"/>
      <c r="J42" s="79"/>
      <c r="K42" s="79"/>
      <c r="L42" s="79">
        <v>0.9</v>
      </c>
      <c r="M42" s="79"/>
      <c r="N42" s="79"/>
      <c r="O42" s="79"/>
      <c r="P42" s="79"/>
      <c r="Q42" s="79"/>
      <c r="R42" s="79"/>
      <c r="S42" s="79"/>
      <c r="T42" s="79"/>
      <c r="U42" s="79">
        <v>0.9</v>
      </c>
      <c r="V42" s="79">
        <v>0.9</v>
      </c>
      <c r="W42" s="79">
        <v>0</v>
      </c>
      <c r="X42" s="79">
        <v>0</v>
      </c>
      <c r="Y42" s="79"/>
      <c r="Z42" s="79"/>
      <c r="AA42" s="79"/>
      <c r="AB42" s="79"/>
      <c r="AC42" s="79">
        <v>0.9</v>
      </c>
      <c r="AD42" s="79"/>
      <c r="AE42" s="79"/>
      <c r="AF42" s="79"/>
      <c r="AG42" s="79"/>
      <c r="AH42" s="79"/>
      <c r="AI42" s="79"/>
      <c r="AJ42" s="79"/>
      <c r="AK42" s="79"/>
      <c r="AL42" s="79">
        <v>0.9</v>
      </c>
      <c r="AM42" s="79">
        <v>0.9</v>
      </c>
      <c r="AN42" s="79">
        <v>0</v>
      </c>
      <c r="AO42" s="79">
        <v>0</v>
      </c>
      <c r="AP42" s="78"/>
      <c r="AQ42" s="78"/>
      <c r="AR42" s="78"/>
      <c r="AS42" s="78"/>
      <c r="AT42" s="80">
        <v>0.9</v>
      </c>
      <c r="AU42" s="80"/>
      <c r="AV42" s="80"/>
      <c r="AW42" s="80"/>
      <c r="AX42" s="80"/>
      <c r="AY42" s="80"/>
      <c r="AZ42" s="80"/>
      <c r="BA42" s="80"/>
      <c r="BB42" s="80"/>
      <c r="BC42" s="80">
        <v>0.9</v>
      </c>
      <c r="BD42" s="80">
        <v>0.9</v>
      </c>
      <c r="BE42" s="80">
        <v>0</v>
      </c>
      <c r="BF42" s="80">
        <v>0</v>
      </c>
      <c r="BG42" s="80"/>
      <c r="BH42" s="78"/>
      <c r="BI42" s="78"/>
      <c r="BJ42" s="78"/>
      <c r="BK42" s="80">
        <v>0.9</v>
      </c>
      <c r="BL42" s="80"/>
      <c r="BM42" s="80"/>
      <c r="BN42" s="80"/>
      <c r="BO42" s="80"/>
      <c r="BP42" s="80"/>
      <c r="BQ42" s="80"/>
      <c r="BR42" s="80"/>
      <c r="BS42" s="80"/>
      <c r="BT42" s="80">
        <v>0.9</v>
      </c>
      <c r="BU42" s="80">
        <v>0.9</v>
      </c>
      <c r="BV42" s="80">
        <v>0</v>
      </c>
      <c r="BW42" s="150">
        <v>0</v>
      </c>
      <c r="BX42" s="151"/>
      <c r="BY42" s="84"/>
      <c r="BZ42" s="84"/>
      <c r="CA42" s="84"/>
      <c r="CB42" s="117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43"/>
      <c r="FF42" s="43"/>
      <c r="FG42" s="43"/>
      <c r="FH42" s="43"/>
      <c r="FI42" s="43"/>
      <c r="FJ42" s="43"/>
      <c r="FK42" s="43"/>
      <c r="FL42" s="43"/>
      <c r="FM42" s="43"/>
      <c r="FN42" s="43"/>
      <c r="FO42" s="43"/>
      <c r="FP42" s="43"/>
      <c r="FQ42" s="43"/>
      <c r="FR42" s="43"/>
      <c r="FS42" s="43"/>
      <c r="FT42" s="43"/>
      <c r="FU42" s="43"/>
      <c r="FV42" s="43"/>
      <c r="FW42" s="43"/>
      <c r="FX42" s="43"/>
      <c r="FY42" s="43"/>
      <c r="FZ42" s="43"/>
      <c r="GA42" s="43"/>
      <c r="GB42" s="43"/>
      <c r="GC42" s="43"/>
      <c r="GD42" s="43"/>
      <c r="GE42" s="43"/>
      <c r="GF42" s="43"/>
      <c r="GG42" s="43"/>
      <c r="GH42" s="43"/>
      <c r="GI42" s="43"/>
      <c r="GJ42" s="43"/>
      <c r="GK42" s="43"/>
      <c r="GL42" s="43"/>
      <c r="GM42" s="43"/>
      <c r="GN42" s="43"/>
      <c r="GO42" s="43"/>
      <c r="GP42" s="43"/>
      <c r="GQ42" s="43"/>
      <c r="GR42" s="43"/>
      <c r="GS42" s="43"/>
      <c r="GT42" s="43"/>
      <c r="GU42" s="43"/>
      <c r="GV42" s="43"/>
      <c r="GW42" s="43"/>
      <c r="GX42" s="43"/>
      <c r="GY42" s="43"/>
      <c r="GZ42" s="43"/>
      <c r="HA42" s="43"/>
      <c r="HB42" s="43"/>
      <c r="HC42" s="43"/>
      <c r="HD42" s="43"/>
      <c r="HE42" s="43"/>
      <c r="HF42" s="43"/>
      <c r="HG42" s="43"/>
      <c r="HH42" s="43"/>
      <c r="HI42" s="43"/>
      <c r="HJ42" s="43"/>
      <c r="HK42" s="43"/>
      <c r="HL42" s="43"/>
      <c r="HM42" s="43"/>
      <c r="HN42" s="43"/>
      <c r="HO42" s="43"/>
      <c r="HP42" s="43"/>
      <c r="HQ42" s="43"/>
      <c r="HR42" s="43"/>
      <c r="HS42" s="43"/>
      <c r="HT42" s="43"/>
      <c r="HU42" s="43"/>
      <c r="HV42" s="43"/>
      <c r="HW42" s="43"/>
      <c r="HX42" s="43"/>
      <c r="HY42" s="43"/>
      <c r="HZ42" s="43"/>
      <c r="IA42" s="43"/>
      <c r="IB42" s="43"/>
      <c r="IC42" s="43"/>
      <c r="ID42" s="43"/>
      <c r="IE42" s="43"/>
      <c r="IF42" s="43"/>
      <c r="IG42" s="43"/>
      <c r="IH42" s="43"/>
      <c r="II42" s="43"/>
      <c r="IJ42" s="43"/>
      <c r="IK42" s="43"/>
      <c r="IL42" s="43"/>
      <c r="IM42" s="43"/>
      <c r="IN42" s="43"/>
      <c r="IO42" s="43"/>
    </row>
    <row r="43" spans="1:249" s="42" customFormat="1" ht="25.5" x14ac:dyDescent="0.2">
      <c r="A43" s="217" t="s">
        <v>11</v>
      </c>
      <c r="B43" s="24" t="s">
        <v>12</v>
      </c>
      <c r="C43" s="68" t="s">
        <v>11</v>
      </c>
      <c r="D43" s="209" t="s">
        <v>128</v>
      </c>
      <c r="E43" s="49" t="s">
        <v>27</v>
      </c>
      <c r="F43" s="206"/>
      <c r="G43" s="199" t="s">
        <v>137</v>
      </c>
      <c r="H43" s="78"/>
      <c r="I43" s="79"/>
      <c r="J43" s="79"/>
      <c r="K43" s="79"/>
      <c r="L43" s="79">
        <v>0.3</v>
      </c>
      <c r="M43" s="79"/>
      <c r="N43" s="79"/>
      <c r="O43" s="79"/>
      <c r="P43" s="79"/>
      <c r="Q43" s="79"/>
      <c r="R43" s="79"/>
      <c r="S43" s="79"/>
      <c r="T43" s="79"/>
      <c r="U43" s="79">
        <v>0.3</v>
      </c>
      <c r="V43" s="79">
        <v>0.3</v>
      </c>
      <c r="W43" s="79">
        <v>0</v>
      </c>
      <c r="X43" s="79">
        <v>0</v>
      </c>
      <c r="Y43" s="79"/>
      <c r="Z43" s="79"/>
      <c r="AA43" s="79"/>
      <c r="AB43" s="79"/>
      <c r="AC43" s="79">
        <v>0.3</v>
      </c>
      <c r="AD43" s="79"/>
      <c r="AE43" s="79"/>
      <c r="AF43" s="79"/>
      <c r="AG43" s="79"/>
      <c r="AH43" s="79"/>
      <c r="AI43" s="79"/>
      <c r="AJ43" s="79"/>
      <c r="AK43" s="79"/>
      <c r="AL43" s="79">
        <v>0.3</v>
      </c>
      <c r="AM43" s="79">
        <v>0.3</v>
      </c>
      <c r="AN43" s="79">
        <v>0</v>
      </c>
      <c r="AO43" s="79">
        <v>0</v>
      </c>
      <c r="AP43" s="78"/>
      <c r="AQ43" s="78"/>
      <c r="AR43" s="78"/>
      <c r="AS43" s="78"/>
      <c r="AT43" s="80">
        <v>0.3</v>
      </c>
      <c r="AU43" s="80"/>
      <c r="AV43" s="80"/>
      <c r="AW43" s="80"/>
      <c r="AX43" s="80"/>
      <c r="AY43" s="80"/>
      <c r="AZ43" s="80"/>
      <c r="BA43" s="80"/>
      <c r="BB43" s="80"/>
      <c r="BC43" s="80">
        <v>0.3</v>
      </c>
      <c r="BD43" s="80">
        <v>0.3</v>
      </c>
      <c r="BE43" s="80">
        <v>0</v>
      </c>
      <c r="BF43" s="80">
        <v>0</v>
      </c>
      <c r="BG43" s="80"/>
      <c r="BH43" s="78"/>
      <c r="BI43" s="78"/>
      <c r="BJ43" s="78"/>
      <c r="BK43" s="80">
        <v>0.3</v>
      </c>
      <c r="BL43" s="80"/>
      <c r="BM43" s="80"/>
      <c r="BN43" s="80"/>
      <c r="BO43" s="80"/>
      <c r="BP43" s="80"/>
      <c r="BQ43" s="80"/>
      <c r="BR43" s="80"/>
      <c r="BS43" s="80"/>
      <c r="BT43" s="80">
        <v>0.3</v>
      </c>
      <c r="BU43" s="80">
        <v>0.3</v>
      </c>
      <c r="BV43" s="80">
        <v>0</v>
      </c>
      <c r="BW43" s="150">
        <v>0</v>
      </c>
      <c r="BX43" s="151"/>
      <c r="BY43" s="84"/>
      <c r="BZ43" s="84"/>
      <c r="CA43" s="84"/>
      <c r="CB43" s="117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43"/>
      <c r="EW43" s="43"/>
      <c r="EX43" s="43"/>
      <c r="EY43" s="43"/>
      <c r="EZ43" s="43"/>
      <c r="FA43" s="43"/>
      <c r="FB43" s="43"/>
      <c r="FC43" s="43"/>
      <c r="FD43" s="43"/>
      <c r="FE43" s="43"/>
      <c r="FF43" s="43"/>
      <c r="FG43" s="43"/>
      <c r="FH43" s="43"/>
      <c r="FI43" s="43"/>
      <c r="FJ43" s="43"/>
      <c r="FK43" s="43"/>
      <c r="FL43" s="43"/>
      <c r="FM43" s="43"/>
      <c r="FN43" s="43"/>
      <c r="FO43" s="43"/>
      <c r="FP43" s="43"/>
      <c r="FQ43" s="43"/>
      <c r="FR43" s="43"/>
      <c r="FS43" s="43"/>
      <c r="FT43" s="43"/>
      <c r="FU43" s="43"/>
      <c r="FV43" s="43"/>
      <c r="FW43" s="43"/>
      <c r="FX43" s="43"/>
      <c r="FY43" s="43"/>
      <c r="FZ43" s="43"/>
      <c r="GA43" s="43"/>
      <c r="GB43" s="43"/>
      <c r="GC43" s="43"/>
      <c r="GD43" s="43"/>
      <c r="GE43" s="43"/>
      <c r="GF43" s="43"/>
      <c r="GG43" s="43"/>
      <c r="GH43" s="43"/>
      <c r="GI43" s="43"/>
      <c r="GJ43" s="43"/>
      <c r="GK43" s="43"/>
      <c r="GL43" s="43"/>
      <c r="GM43" s="43"/>
      <c r="GN43" s="43"/>
      <c r="GO43" s="43"/>
      <c r="GP43" s="43"/>
      <c r="GQ43" s="43"/>
      <c r="GR43" s="43"/>
      <c r="GS43" s="43"/>
      <c r="GT43" s="43"/>
      <c r="GU43" s="43"/>
      <c r="GV43" s="43"/>
      <c r="GW43" s="43"/>
      <c r="GX43" s="43"/>
      <c r="GY43" s="43"/>
      <c r="GZ43" s="43"/>
      <c r="HA43" s="43"/>
      <c r="HB43" s="43"/>
      <c r="HC43" s="43"/>
      <c r="HD43" s="43"/>
      <c r="HE43" s="43"/>
      <c r="HF43" s="43"/>
      <c r="HG43" s="43"/>
      <c r="HH43" s="43"/>
      <c r="HI43" s="43"/>
      <c r="HJ43" s="43"/>
      <c r="HK43" s="43"/>
      <c r="HL43" s="43"/>
      <c r="HM43" s="43"/>
      <c r="HN43" s="43"/>
      <c r="HO43" s="43"/>
      <c r="HP43" s="43"/>
      <c r="HQ43" s="43"/>
      <c r="HR43" s="43"/>
      <c r="HS43" s="43"/>
      <c r="HT43" s="43"/>
      <c r="HU43" s="43"/>
      <c r="HV43" s="43"/>
      <c r="HW43" s="43"/>
      <c r="HX43" s="43"/>
      <c r="HY43" s="43"/>
      <c r="HZ43" s="43"/>
      <c r="IA43" s="43"/>
      <c r="IB43" s="43"/>
      <c r="IC43" s="43"/>
      <c r="ID43" s="43"/>
      <c r="IE43" s="43"/>
      <c r="IF43" s="43"/>
      <c r="IG43" s="43"/>
      <c r="IH43" s="43"/>
      <c r="II43" s="43"/>
      <c r="IJ43" s="43"/>
      <c r="IK43" s="43"/>
      <c r="IL43" s="43"/>
      <c r="IM43" s="43"/>
      <c r="IN43" s="43"/>
      <c r="IO43" s="43"/>
    </row>
    <row r="44" spans="1:249" s="42" customFormat="1" ht="38.25" x14ac:dyDescent="0.2">
      <c r="A44" s="217" t="s">
        <v>11</v>
      </c>
      <c r="B44" s="24" t="s">
        <v>12</v>
      </c>
      <c r="C44" s="68" t="s">
        <v>11</v>
      </c>
      <c r="D44" s="209" t="s">
        <v>129</v>
      </c>
      <c r="E44" s="49" t="s">
        <v>27</v>
      </c>
      <c r="F44" s="206"/>
      <c r="G44" s="199" t="s">
        <v>138</v>
      </c>
      <c r="H44" s="78"/>
      <c r="I44" s="79"/>
      <c r="J44" s="79"/>
      <c r="K44" s="79"/>
      <c r="L44" s="79">
        <v>0.1</v>
      </c>
      <c r="M44" s="79"/>
      <c r="N44" s="79"/>
      <c r="O44" s="79"/>
      <c r="P44" s="79"/>
      <c r="Q44" s="79"/>
      <c r="R44" s="79"/>
      <c r="S44" s="79"/>
      <c r="T44" s="79"/>
      <c r="U44" s="79">
        <v>0.1</v>
      </c>
      <c r="V44" s="79">
        <v>0.1</v>
      </c>
      <c r="W44" s="79">
        <v>0</v>
      </c>
      <c r="X44" s="79">
        <v>0</v>
      </c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8"/>
      <c r="AQ44" s="78"/>
      <c r="AR44" s="78"/>
      <c r="AS44" s="78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78"/>
      <c r="BI44" s="78"/>
      <c r="BJ44" s="78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150"/>
      <c r="BX44" s="151"/>
      <c r="BY44" s="84"/>
      <c r="BZ44" s="84"/>
      <c r="CA44" s="84"/>
      <c r="CB44" s="117"/>
      <c r="CC44" s="43"/>
      <c r="CD44" s="43"/>
      <c r="CE44" s="43"/>
      <c r="CF44" s="43"/>
      <c r="CG44" s="43"/>
      <c r="CH44" s="43"/>
      <c r="CI44" s="43"/>
      <c r="CJ44" s="43"/>
      <c r="CK44" s="43"/>
      <c r="CL44" s="43"/>
      <c r="CM44" s="43"/>
      <c r="CN44" s="43"/>
      <c r="CO44" s="43"/>
      <c r="CP44" s="43"/>
      <c r="CQ44" s="43"/>
      <c r="CR44" s="43"/>
      <c r="CS44" s="43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/>
      <c r="DN44" s="43"/>
      <c r="DO44" s="43"/>
      <c r="DP44" s="43"/>
      <c r="DQ44" s="43"/>
      <c r="DR44" s="43"/>
      <c r="DS44" s="43"/>
      <c r="DT44" s="43"/>
      <c r="DU44" s="43"/>
      <c r="DV44" s="43"/>
      <c r="DW44" s="43"/>
      <c r="DX44" s="43"/>
      <c r="DY44" s="43"/>
      <c r="DZ44" s="43"/>
      <c r="EA44" s="43"/>
      <c r="EB44" s="43"/>
      <c r="EC44" s="43"/>
      <c r="ED44" s="43"/>
      <c r="EE44" s="43"/>
      <c r="EF44" s="43"/>
      <c r="EG44" s="43"/>
      <c r="EH44" s="43"/>
      <c r="EI44" s="43"/>
      <c r="EJ44" s="43"/>
      <c r="EK44" s="43"/>
      <c r="EL44" s="43"/>
      <c r="EM44" s="43"/>
      <c r="EN44" s="43"/>
      <c r="EO44" s="43"/>
      <c r="EP44" s="43"/>
      <c r="EQ44" s="43"/>
      <c r="ER44" s="43"/>
      <c r="ES44" s="43"/>
      <c r="ET44" s="43"/>
      <c r="EU44" s="43"/>
      <c r="EV44" s="43"/>
      <c r="EW44" s="43"/>
      <c r="EX44" s="43"/>
      <c r="EY44" s="43"/>
      <c r="EZ44" s="43"/>
      <c r="FA44" s="43"/>
      <c r="FB44" s="43"/>
      <c r="FC44" s="43"/>
      <c r="FD44" s="43"/>
      <c r="FE44" s="43"/>
      <c r="FF44" s="43"/>
      <c r="FG44" s="43"/>
      <c r="FH44" s="43"/>
      <c r="FI44" s="43"/>
      <c r="FJ44" s="43"/>
      <c r="FK44" s="43"/>
      <c r="FL44" s="43"/>
      <c r="FM44" s="43"/>
      <c r="FN44" s="43"/>
      <c r="FO44" s="43"/>
      <c r="FP44" s="43"/>
      <c r="FQ44" s="43"/>
      <c r="FR44" s="43"/>
      <c r="FS44" s="43"/>
      <c r="FT44" s="43"/>
      <c r="FU44" s="43"/>
      <c r="FV44" s="43"/>
      <c r="FW44" s="43"/>
      <c r="FX44" s="43"/>
      <c r="FY44" s="43"/>
      <c r="FZ44" s="43"/>
      <c r="GA44" s="43"/>
      <c r="GB44" s="43"/>
      <c r="GC44" s="43"/>
      <c r="GD44" s="43"/>
      <c r="GE44" s="43"/>
      <c r="GF44" s="43"/>
      <c r="GG44" s="43"/>
      <c r="GH44" s="43"/>
      <c r="GI44" s="43"/>
      <c r="GJ44" s="43"/>
      <c r="GK44" s="43"/>
      <c r="GL44" s="43"/>
      <c r="GM44" s="43"/>
      <c r="GN44" s="43"/>
      <c r="GO44" s="43"/>
      <c r="GP44" s="43"/>
      <c r="GQ44" s="43"/>
      <c r="GR44" s="43"/>
      <c r="GS44" s="43"/>
      <c r="GT44" s="43"/>
      <c r="GU44" s="43"/>
      <c r="GV44" s="43"/>
      <c r="GW44" s="43"/>
      <c r="GX44" s="43"/>
      <c r="GY44" s="43"/>
      <c r="GZ44" s="43"/>
      <c r="HA44" s="43"/>
      <c r="HB44" s="43"/>
      <c r="HC44" s="43"/>
      <c r="HD44" s="43"/>
      <c r="HE44" s="43"/>
      <c r="HF44" s="43"/>
      <c r="HG44" s="43"/>
      <c r="HH44" s="43"/>
      <c r="HI44" s="43"/>
      <c r="HJ44" s="43"/>
      <c r="HK44" s="43"/>
      <c r="HL44" s="43"/>
      <c r="HM44" s="43"/>
      <c r="HN44" s="43"/>
      <c r="HO44" s="43"/>
      <c r="HP44" s="43"/>
      <c r="HQ44" s="43"/>
      <c r="HR44" s="43"/>
      <c r="HS44" s="43"/>
      <c r="HT44" s="43"/>
      <c r="HU44" s="43"/>
      <c r="HV44" s="43"/>
      <c r="HW44" s="43"/>
      <c r="HX44" s="43"/>
      <c r="HY44" s="43"/>
      <c r="HZ44" s="43"/>
      <c r="IA44" s="43"/>
      <c r="IB44" s="43"/>
      <c r="IC44" s="43"/>
      <c r="ID44" s="43"/>
      <c r="IE44" s="43"/>
      <c r="IF44" s="43"/>
      <c r="IG44" s="43"/>
      <c r="IH44" s="43"/>
      <c r="II44" s="43"/>
      <c r="IJ44" s="43"/>
      <c r="IK44" s="43"/>
      <c r="IL44" s="43"/>
      <c r="IM44" s="43"/>
      <c r="IN44" s="43"/>
      <c r="IO44" s="43"/>
    </row>
    <row r="45" spans="1:249" s="42" customFormat="1" ht="25.5" x14ac:dyDescent="0.2">
      <c r="A45" s="217" t="s">
        <v>11</v>
      </c>
      <c r="B45" s="24" t="s">
        <v>12</v>
      </c>
      <c r="C45" s="68" t="s">
        <v>11</v>
      </c>
      <c r="D45" s="209" t="s">
        <v>130</v>
      </c>
      <c r="E45" s="49" t="s">
        <v>27</v>
      </c>
      <c r="F45" s="206"/>
      <c r="G45" s="199" t="s">
        <v>116</v>
      </c>
      <c r="H45" s="78"/>
      <c r="I45" s="79"/>
      <c r="J45" s="79"/>
      <c r="K45" s="79"/>
      <c r="L45" s="79">
        <v>3.5</v>
      </c>
      <c r="M45" s="79"/>
      <c r="N45" s="79"/>
      <c r="O45" s="79"/>
      <c r="P45" s="79"/>
      <c r="Q45" s="79"/>
      <c r="R45" s="79"/>
      <c r="S45" s="79"/>
      <c r="T45" s="79"/>
      <c r="U45" s="79">
        <v>3.5</v>
      </c>
      <c r="V45" s="79">
        <v>3.5</v>
      </c>
      <c r="W45" s="79">
        <v>0</v>
      </c>
      <c r="X45" s="79">
        <v>0</v>
      </c>
      <c r="Y45" s="79"/>
      <c r="Z45" s="79"/>
      <c r="AA45" s="79"/>
      <c r="AB45" s="79"/>
      <c r="AC45" s="79">
        <v>5.4</v>
      </c>
      <c r="AD45" s="79"/>
      <c r="AE45" s="79"/>
      <c r="AF45" s="79"/>
      <c r="AG45" s="79"/>
      <c r="AH45" s="79"/>
      <c r="AI45" s="79"/>
      <c r="AJ45" s="79"/>
      <c r="AK45" s="79"/>
      <c r="AL45" s="79">
        <v>5.4</v>
      </c>
      <c r="AM45" s="79">
        <v>5.4</v>
      </c>
      <c r="AN45" s="79">
        <v>0</v>
      </c>
      <c r="AO45" s="79">
        <v>0</v>
      </c>
      <c r="AP45" s="78"/>
      <c r="AQ45" s="78"/>
      <c r="AR45" s="78"/>
      <c r="AS45" s="78"/>
      <c r="AT45" s="80">
        <v>5.4</v>
      </c>
      <c r="AU45" s="80"/>
      <c r="AV45" s="80"/>
      <c r="AW45" s="80"/>
      <c r="AX45" s="80"/>
      <c r="AY45" s="80"/>
      <c r="AZ45" s="80"/>
      <c r="BA45" s="80"/>
      <c r="BB45" s="80"/>
      <c r="BC45" s="80">
        <v>5.4</v>
      </c>
      <c r="BD45" s="80">
        <v>5.4</v>
      </c>
      <c r="BE45" s="80">
        <v>0</v>
      </c>
      <c r="BF45" s="80">
        <v>0</v>
      </c>
      <c r="BG45" s="80"/>
      <c r="BH45" s="78"/>
      <c r="BI45" s="78"/>
      <c r="BJ45" s="78"/>
      <c r="BK45" s="80">
        <v>5.4</v>
      </c>
      <c r="BL45" s="80"/>
      <c r="BM45" s="80"/>
      <c r="BN45" s="80"/>
      <c r="BO45" s="80"/>
      <c r="BP45" s="80"/>
      <c r="BQ45" s="80"/>
      <c r="BR45" s="80"/>
      <c r="BS45" s="80"/>
      <c r="BT45" s="80">
        <v>5.4</v>
      </c>
      <c r="BU45" s="80">
        <v>5.4</v>
      </c>
      <c r="BV45" s="80">
        <v>0</v>
      </c>
      <c r="BW45" s="150">
        <v>0</v>
      </c>
      <c r="BX45" s="151"/>
      <c r="BY45" s="84"/>
      <c r="BZ45" s="84"/>
      <c r="CA45" s="84"/>
      <c r="CB45" s="117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43"/>
      <c r="EX45" s="43"/>
      <c r="EY45" s="43"/>
      <c r="EZ45" s="43"/>
      <c r="FA45" s="43"/>
      <c r="FB45" s="43"/>
      <c r="FC45" s="43"/>
      <c r="FD45" s="43"/>
      <c r="FE45" s="43"/>
      <c r="FF45" s="43"/>
      <c r="FG45" s="43"/>
      <c r="FH45" s="43"/>
      <c r="FI45" s="43"/>
      <c r="FJ45" s="43"/>
      <c r="FK45" s="43"/>
      <c r="FL45" s="43"/>
      <c r="FM45" s="43"/>
      <c r="FN45" s="43"/>
      <c r="FO45" s="43"/>
      <c r="FP45" s="43"/>
      <c r="FQ45" s="43"/>
      <c r="FR45" s="43"/>
      <c r="FS45" s="43"/>
      <c r="FT45" s="43"/>
      <c r="FU45" s="43"/>
      <c r="FV45" s="43"/>
      <c r="FW45" s="43"/>
      <c r="FX45" s="43"/>
      <c r="FY45" s="43"/>
      <c r="FZ45" s="43"/>
      <c r="GA45" s="43"/>
      <c r="GB45" s="43"/>
      <c r="GC45" s="43"/>
      <c r="GD45" s="43"/>
      <c r="GE45" s="43"/>
      <c r="GF45" s="43"/>
      <c r="GG45" s="43"/>
      <c r="GH45" s="43"/>
      <c r="GI45" s="43"/>
      <c r="GJ45" s="43"/>
      <c r="GK45" s="43"/>
      <c r="GL45" s="43"/>
      <c r="GM45" s="43"/>
      <c r="GN45" s="43"/>
      <c r="GO45" s="43"/>
      <c r="GP45" s="43"/>
      <c r="GQ45" s="43"/>
      <c r="GR45" s="43"/>
      <c r="GS45" s="43"/>
      <c r="GT45" s="43"/>
      <c r="GU45" s="43"/>
      <c r="GV45" s="43"/>
      <c r="GW45" s="43"/>
      <c r="GX45" s="43"/>
      <c r="GY45" s="43"/>
      <c r="GZ45" s="43"/>
      <c r="HA45" s="43"/>
      <c r="HB45" s="43"/>
      <c r="HC45" s="43"/>
      <c r="HD45" s="43"/>
      <c r="HE45" s="43"/>
      <c r="HF45" s="43"/>
      <c r="HG45" s="43"/>
      <c r="HH45" s="43"/>
      <c r="HI45" s="43"/>
      <c r="HJ45" s="43"/>
      <c r="HK45" s="43"/>
      <c r="HL45" s="43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</row>
    <row r="46" spans="1:249" s="42" customFormat="1" ht="25.5" x14ac:dyDescent="0.2">
      <c r="A46" s="217" t="s">
        <v>11</v>
      </c>
      <c r="B46" s="24" t="s">
        <v>12</v>
      </c>
      <c r="C46" s="68" t="s">
        <v>11</v>
      </c>
      <c r="D46" s="209" t="s">
        <v>131</v>
      </c>
      <c r="E46" s="49" t="s">
        <v>27</v>
      </c>
      <c r="F46" s="206"/>
      <c r="G46" s="199" t="s">
        <v>139</v>
      </c>
      <c r="H46" s="78"/>
      <c r="I46" s="79"/>
      <c r="J46" s="79"/>
      <c r="K46" s="79"/>
      <c r="L46" s="79">
        <v>0.3</v>
      </c>
      <c r="M46" s="79"/>
      <c r="N46" s="79"/>
      <c r="O46" s="79"/>
      <c r="P46" s="79"/>
      <c r="Q46" s="79"/>
      <c r="R46" s="79"/>
      <c r="S46" s="79"/>
      <c r="T46" s="79"/>
      <c r="U46" s="79">
        <v>0.3</v>
      </c>
      <c r="V46" s="79">
        <v>0.3</v>
      </c>
      <c r="W46" s="79">
        <v>0</v>
      </c>
      <c r="X46" s="79">
        <v>0</v>
      </c>
      <c r="Y46" s="79"/>
      <c r="Z46" s="79"/>
      <c r="AA46" s="79"/>
      <c r="AB46" s="79"/>
      <c r="AC46" s="79">
        <v>0.3</v>
      </c>
      <c r="AD46" s="79"/>
      <c r="AE46" s="79"/>
      <c r="AF46" s="79"/>
      <c r="AG46" s="79"/>
      <c r="AH46" s="79"/>
      <c r="AI46" s="79"/>
      <c r="AJ46" s="79"/>
      <c r="AK46" s="79"/>
      <c r="AL46" s="79">
        <v>0.3</v>
      </c>
      <c r="AM46" s="79">
        <v>0.3</v>
      </c>
      <c r="AN46" s="79">
        <v>0</v>
      </c>
      <c r="AO46" s="79">
        <v>0</v>
      </c>
      <c r="AP46" s="78"/>
      <c r="AQ46" s="78"/>
      <c r="AR46" s="78"/>
      <c r="AS46" s="78"/>
      <c r="AT46" s="80">
        <v>0.3</v>
      </c>
      <c r="AU46" s="80"/>
      <c r="AV46" s="80"/>
      <c r="AW46" s="80"/>
      <c r="AX46" s="80"/>
      <c r="AY46" s="80"/>
      <c r="AZ46" s="80"/>
      <c r="BA46" s="80"/>
      <c r="BB46" s="80"/>
      <c r="BC46" s="79">
        <v>0.3</v>
      </c>
      <c r="BD46" s="79">
        <v>0.3</v>
      </c>
      <c r="BE46" s="79">
        <v>0</v>
      </c>
      <c r="BF46" s="79">
        <v>0</v>
      </c>
      <c r="BG46" s="80"/>
      <c r="BH46" s="78"/>
      <c r="BI46" s="78"/>
      <c r="BJ46" s="78"/>
      <c r="BK46" s="80">
        <v>0.3</v>
      </c>
      <c r="BL46" s="80"/>
      <c r="BM46" s="80"/>
      <c r="BN46" s="80"/>
      <c r="BO46" s="80"/>
      <c r="BP46" s="80"/>
      <c r="BQ46" s="80"/>
      <c r="BR46" s="80"/>
      <c r="BS46" s="80"/>
      <c r="BT46" s="79">
        <v>0.3</v>
      </c>
      <c r="BU46" s="79">
        <v>0.3</v>
      </c>
      <c r="BV46" s="79">
        <v>0</v>
      </c>
      <c r="BW46" s="79">
        <v>0</v>
      </c>
      <c r="BX46" s="151"/>
      <c r="BY46" s="84"/>
      <c r="BZ46" s="84"/>
      <c r="CA46" s="84"/>
      <c r="CB46" s="117"/>
      <c r="CC46" s="43"/>
      <c r="CD46" s="43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  <c r="EU46" s="43"/>
      <c r="EV46" s="43"/>
      <c r="EW46" s="43"/>
      <c r="EX46" s="43"/>
      <c r="EY46" s="43"/>
      <c r="EZ46" s="43"/>
      <c r="FA46" s="43"/>
      <c r="FB46" s="43"/>
      <c r="FC46" s="43"/>
      <c r="FD46" s="43"/>
      <c r="FE46" s="43"/>
      <c r="FF46" s="43"/>
      <c r="FG46" s="43"/>
      <c r="FH46" s="43"/>
      <c r="FI46" s="43"/>
      <c r="FJ46" s="43"/>
      <c r="FK46" s="43"/>
      <c r="FL46" s="43"/>
      <c r="FM46" s="43"/>
      <c r="FN46" s="43"/>
      <c r="FO46" s="43"/>
      <c r="FP46" s="43"/>
      <c r="FQ46" s="43"/>
      <c r="FR46" s="43"/>
      <c r="FS46" s="43"/>
      <c r="FT46" s="43"/>
      <c r="FU46" s="43"/>
      <c r="FV46" s="43"/>
      <c r="FW46" s="43"/>
      <c r="FX46" s="43"/>
      <c r="FY46" s="43"/>
      <c r="FZ46" s="43"/>
      <c r="GA46" s="43"/>
      <c r="GB46" s="43"/>
      <c r="GC46" s="43"/>
      <c r="GD46" s="43"/>
      <c r="GE46" s="43"/>
      <c r="GF46" s="43"/>
      <c r="GG46" s="43"/>
      <c r="GH46" s="43"/>
      <c r="GI46" s="43"/>
      <c r="GJ46" s="43"/>
      <c r="GK46" s="43"/>
      <c r="GL46" s="43"/>
      <c r="GM46" s="43"/>
      <c r="GN46" s="43"/>
      <c r="GO46" s="43"/>
      <c r="GP46" s="43"/>
      <c r="GQ46" s="43"/>
      <c r="GR46" s="43"/>
      <c r="GS46" s="43"/>
      <c r="GT46" s="43"/>
      <c r="GU46" s="43"/>
      <c r="GV46" s="43"/>
      <c r="GW46" s="43"/>
      <c r="GX46" s="43"/>
      <c r="GY46" s="43"/>
      <c r="GZ46" s="43"/>
      <c r="HA46" s="43"/>
      <c r="HB46" s="43"/>
      <c r="HC46" s="43"/>
      <c r="HD46" s="43"/>
      <c r="HE46" s="43"/>
      <c r="HF46" s="43"/>
      <c r="HG46" s="43"/>
      <c r="HH46" s="43"/>
      <c r="HI46" s="43"/>
      <c r="HJ46" s="43"/>
      <c r="HK46" s="43"/>
      <c r="HL46" s="43"/>
      <c r="HM46" s="43"/>
      <c r="HN46" s="43"/>
      <c r="HO46" s="43"/>
      <c r="HP46" s="43"/>
      <c r="HQ46" s="43"/>
      <c r="HR46" s="43"/>
      <c r="HS46" s="43"/>
      <c r="HT46" s="43"/>
      <c r="HU46" s="43"/>
      <c r="HV46" s="43"/>
      <c r="HW46" s="43"/>
      <c r="HX46" s="43"/>
      <c r="HY46" s="43"/>
      <c r="HZ46" s="43"/>
      <c r="IA46" s="43"/>
      <c r="IB46" s="43"/>
      <c r="IC46" s="43"/>
      <c r="ID46" s="43"/>
      <c r="IE46" s="43"/>
      <c r="IF46" s="43"/>
      <c r="IG46" s="43"/>
      <c r="IH46" s="43"/>
      <c r="II46" s="43"/>
      <c r="IJ46" s="43"/>
      <c r="IK46" s="43"/>
      <c r="IL46" s="43"/>
      <c r="IM46" s="43"/>
      <c r="IN46" s="43"/>
      <c r="IO46" s="43"/>
    </row>
    <row r="47" spans="1:249" s="42" customFormat="1" ht="25.5" x14ac:dyDescent="0.2">
      <c r="A47" s="217" t="s">
        <v>11</v>
      </c>
      <c r="B47" s="24" t="s">
        <v>12</v>
      </c>
      <c r="C47" s="68" t="s">
        <v>11</v>
      </c>
      <c r="D47" s="209" t="s">
        <v>133</v>
      </c>
      <c r="E47" s="49" t="s">
        <v>27</v>
      </c>
      <c r="F47" s="206"/>
      <c r="G47" s="199" t="s">
        <v>141</v>
      </c>
      <c r="H47" s="78"/>
      <c r="I47" s="79"/>
      <c r="J47" s="79"/>
      <c r="K47" s="79"/>
      <c r="L47" s="79">
        <v>0.9</v>
      </c>
      <c r="M47" s="79"/>
      <c r="N47" s="79"/>
      <c r="O47" s="79"/>
      <c r="P47" s="79"/>
      <c r="Q47" s="79"/>
      <c r="R47" s="79"/>
      <c r="S47" s="79"/>
      <c r="T47" s="79"/>
      <c r="U47" s="79">
        <v>0.9</v>
      </c>
      <c r="V47" s="79">
        <v>0.9</v>
      </c>
      <c r="W47" s="79">
        <v>0</v>
      </c>
      <c r="X47" s="79">
        <v>0</v>
      </c>
      <c r="Y47" s="79"/>
      <c r="Z47" s="79"/>
      <c r="AA47" s="79"/>
      <c r="AB47" s="79"/>
      <c r="AC47" s="79">
        <v>0.6</v>
      </c>
      <c r="AD47" s="79"/>
      <c r="AE47" s="79"/>
      <c r="AF47" s="79"/>
      <c r="AG47" s="79"/>
      <c r="AH47" s="79"/>
      <c r="AI47" s="79"/>
      <c r="AJ47" s="79"/>
      <c r="AK47" s="79"/>
      <c r="AL47" s="79">
        <v>0.6</v>
      </c>
      <c r="AM47" s="79">
        <v>0.6</v>
      </c>
      <c r="AN47" s="79">
        <v>0</v>
      </c>
      <c r="AO47" s="79">
        <v>0</v>
      </c>
      <c r="AP47" s="78"/>
      <c r="AQ47" s="78"/>
      <c r="AR47" s="78"/>
      <c r="AS47" s="78"/>
      <c r="AT47" s="80">
        <v>0.9</v>
      </c>
      <c r="AU47" s="80"/>
      <c r="AV47" s="80"/>
      <c r="AW47" s="80"/>
      <c r="AX47" s="80"/>
      <c r="AY47" s="80"/>
      <c r="AZ47" s="80"/>
      <c r="BA47" s="80"/>
      <c r="BB47" s="80"/>
      <c r="BC47" s="80">
        <v>0.9</v>
      </c>
      <c r="BD47" s="80">
        <v>0.9</v>
      </c>
      <c r="BE47" s="80">
        <v>0</v>
      </c>
      <c r="BF47" s="80">
        <v>0</v>
      </c>
      <c r="BG47" s="80"/>
      <c r="BH47" s="78"/>
      <c r="BI47" s="78"/>
      <c r="BJ47" s="78"/>
      <c r="BK47" s="80">
        <v>0.9</v>
      </c>
      <c r="BL47" s="80"/>
      <c r="BM47" s="80"/>
      <c r="BN47" s="80"/>
      <c r="BO47" s="80"/>
      <c r="BP47" s="80"/>
      <c r="BQ47" s="80"/>
      <c r="BR47" s="80"/>
      <c r="BS47" s="80"/>
      <c r="BT47" s="80">
        <v>0.9</v>
      </c>
      <c r="BU47" s="80">
        <v>0.9</v>
      </c>
      <c r="BV47" s="80">
        <v>0</v>
      </c>
      <c r="BW47" s="150">
        <v>0</v>
      </c>
      <c r="BX47" s="151"/>
      <c r="BY47" s="84"/>
      <c r="BZ47" s="84"/>
      <c r="CA47" s="84"/>
      <c r="CB47" s="117"/>
      <c r="CC47" s="43"/>
      <c r="CD47" s="43"/>
      <c r="CE47" s="43"/>
      <c r="CF47" s="43"/>
      <c r="CG47" s="43"/>
      <c r="CH47" s="43"/>
      <c r="CI47" s="43"/>
      <c r="CJ47" s="43"/>
      <c r="CK47" s="43"/>
      <c r="CL47" s="43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43"/>
      <c r="FF47" s="43"/>
      <c r="FG47" s="43"/>
      <c r="FH47" s="43"/>
      <c r="FI47" s="43"/>
      <c r="FJ47" s="43"/>
      <c r="FK47" s="43"/>
      <c r="FL47" s="43"/>
      <c r="FM47" s="43"/>
      <c r="FN47" s="43"/>
      <c r="FO47" s="43"/>
      <c r="FP47" s="43"/>
      <c r="FQ47" s="43"/>
      <c r="FR47" s="43"/>
      <c r="FS47" s="43"/>
      <c r="FT47" s="43"/>
      <c r="FU47" s="43"/>
      <c r="FV47" s="43"/>
      <c r="FW47" s="43"/>
      <c r="FX47" s="43"/>
      <c r="FY47" s="43"/>
      <c r="FZ47" s="43"/>
      <c r="GA47" s="43"/>
      <c r="GB47" s="43"/>
      <c r="GC47" s="43"/>
      <c r="GD47" s="43"/>
      <c r="GE47" s="43"/>
      <c r="GF47" s="43"/>
      <c r="GG47" s="43"/>
      <c r="GH47" s="43"/>
      <c r="GI47" s="43"/>
      <c r="GJ47" s="43"/>
      <c r="GK47" s="43"/>
      <c r="GL47" s="43"/>
      <c r="GM47" s="43"/>
      <c r="GN47" s="43"/>
      <c r="GO47" s="43"/>
      <c r="GP47" s="43"/>
      <c r="GQ47" s="43"/>
      <c r="GR47" s="43"/>
      <c r="GS47" s="43"/>
      <c r="GT47" s="43"/>
      <c r="GU47" s="43"/>
      <c r="GV47" s="43"/>
      <c r="GW47" s="43"/>
      <c r="GX47" s="43"/>
      <c r="GY47" s="43"/>
      <c r="GZ47" s="43"/>
      <c r="HA47" s="43"/>
      <c r="HB47" s="43"/>
      <c r="HC47" s="43"/>
      <c r="HD47" s="43"/>
      <c r="HE47" s="43"/>
      <c r="HF47" s="43"/>
      <c r="HG47" s="43"/>
      <c r="HH47" s="43"/>
      <c r="HI47" s="43"/>
      <c r="HJ47" s="43"/>
      <c r="HK47" s="43"/>
      <c r="HL47" s="43"/>
      <c r="HM47" s="43"/>
      <c r="HN47" s="43"/>
      <c r="HO47" s="43"/>
      <c r="HP47" s="43"/>
      <c r="HQ47" s="43"/>
      <c r="HR47" s="43"/>
      <c r="HS47" s="43"/>
      <c r="HT47" s="43"/>
      <c r="HU47" s="43"/>
      <c r="HV47" s="43"/>
      <c r="HW47" s="43"/>
      <c r="HX47" s="43"/>
      <c r="HY47" s="43"/>
      <c r="HZ47" s="43"/>
      <c r="IA47" s="43"/>
      <c r="IB47" s="43"/>
      <c r="IC47" s="43"/>
      <c r="ID47" s="43"/>
      <c r="IE47" s="43"/>
      <c r="IF47" s="43"/>
      <c r="IG47" s="43"/>
      <c r="IH47" s="43"/>
      <c r="II47" s="43"/>
      <c r="IJ47" s="43"/>
      <c r="IK47" s="43"/>
      <c r="IL47" s="43"/>
      <c r="IM47" s="43"/>
      <c r="IN47" s="43"/>
      <c r="IO47" s="43"/>
    </row>
    <row r="48" spans="1:249" s="42" customFormat="1" ht="25.5" x14ac:dyDescent="0.2">
      <c r="A48" s="217" t="s">
        <v>11</v>
      </c>
      <c r="B48" s="24" t="s">
        <v>12</v>
      </c>
      <c r="C48" s="68" t="s">
        <v>11</v>
      </c>
      <c r="D48" s="209" t="s">
        <v>134</v>
      </c>
      <c r="E48" s="49" t="s">
        <v>27</v>
      </c>
      <c r="F48" s="206"/>
      <c r="G48" s="199" t="s">
        <v>142</v>
      </c>
      <c r="H48" s="78"/>
      <c r="I48" s="79"/>
      <c r="J48" s="79"/>
      <c r="K48" s="79"/>
      <c r="L48" s="79">
        <v>0.1</v>
      </c>
      <c r="M48" s="79"/>
      <c r="N48" s="79"/>
      <c r="O48" s="79"/>
      <c r="P48" s="79"/>
      <c r="Q48" s="79"/>
      <c r="R48" s="79"/>
      <c r="S48" s="79"/>
      <c r="T48" s="79"/>
      <c r="U48" s="79">
        <v>0.1</v>
      </c>
      <c r="V48" s="79">
        <v>0.1</v>
      </c>
      <c r="W48" s="79">
        <v>0</v>
      </c>
      <c r="X48" s="79">
        <v>0</v>
      </c>
      <c r="Y48" s="79"/>
      <c r="Z48" s="79"/>
      <c r="AA48" s="79"/>
      <c r="AB48" s="79"/>
      <c r="AC48" s="79">
        <v>0.1</v>
      </c>
      <c r="AD48" s="79"/>
      <c r="AE48" s="79"/>
      <c r="AF48" s="79"/>
      <c r="AG48" s="79"/>
      <c r="AH48" s="79"/>
      <c r="AI48" s="79"/>
      <c r="AJ48" s="79"/>
      <c r="AK48" s="79"/>
      <c r="AL48" s="79">
        <v>0.1</v>
      </c>
      <c r="AM48" s="79">
        <v>0.1</v>
      </c>
      <c r="AN48" s="79">
        <v>0</v>
      </c>
      <c r="AO48" s="79">
        <v>0</v>
      </c>
      <c r="AP48" s="78"/>
      <c r="AQ48" s="78"/>
      <c r="AR48" s="78"/>
      <c r="AS48" s="78"/>
      <c r="AT48" s="80">
        <v>0.1</v>
      </c>
      <c r="AU48" s="80"/>
      <c r="AV48" s="80"/>
      <c r="AW48" s="80"/>
      <c r="AX48" s="80"/>
      <c r="AY48" s="80"/>
      <c r="AZ48" s="80"/>
      <c r="BA48" s="80"/>
      <c r="BB48" s="80"/>
      <c r="BC48" s="80">
        <v>0.1</v>
      </c>
      <c r="BD48" s="80">
        <v>0.1</v>
      </c>
      <c r="BE48" s="80">
        <v>0</v>
      </c>
      <c r="BF48" s="80">
        <v>0</v>
      </c>
      <c r="BG48" s="80"/>
      <c r="BH48" s="78"/>
      <c r="BI48" s="78"/>
      <c r="BJ48" s="78"/>
      <c r="BK48" s="80">
        <v>0.1</v>
      </c>
      <c r="BL48" s="80"/>
      <c r="BM48" s="80"/>
      <c r="BN48" s="80"/>
      <c r="BO48" s="80"/>
      <c r="BP48" s="80"/>
      <c r="BQ48" s="80"/>
      <c r="BR48" s="80"/>
      <c r="BS48" s="80"/>
      <c r="BT48" s="80">
        <v>0.1</v>
      </c>
      <c r="BU48" s="80">
        <v>0.1</v>
      </c>
      <c r="BV48" s="80">
        <v>0</v>
      </c>
      <c r="BW48" s="150">
        <v>0</v>
      </c>
      <c r="BX48" s="151"/>
      <c r="BY48" s="84"/>
      <c r="BZ48" s="84"/>
      <c r="CA48" s="84"/>
      <c r="CB48" s="117"/>
      <c r="CC48" s="43"/>
      <c r="CD48" s="43"/>
      <c r="CE48" s="43"/>
      <c r="CF48" s="43"/>
      <c r="CG48" s="43"/>
      <c r="CH48" s="43"/>
      <c r="CI48" s="43"/>
      <c r="CJ48" s="43"/>
      <c r="CK48" s="43"/>
      <c r="CL48" s="43"/>
      <c r="CM48" s="43"/>
      <c r="CN48" s="43"/>
      <c r="CO48" s="43"/>
      <c r="CP48" s="43"/>
      <c r="CQ48" s="43"/>
      <c r="CR48" s="43"/>
      <c r="CS48" s="43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  <c r="DP48" s="43"/>
      <c r="DQ48" s="43"/>
      <c r="DR48" s="43"/>
      <c r="DS48" s="43"/>
      <c r="DT48" s="43"/>
      <c r="DU48" s="43"/>
      <c r="DV48" s="43"/>
      <c r="DW48" s="43"/>
      <c r="DX48" s="43"/>
      <c r="DY48" s="43"/>
      <c r="DZ48" s="43"/>
      <c r="EA48" s="43"/>
      <c r="EB48" s="43"/>
      <c r="EC48" s="43"/>
      <c r="ED48" s="43"/>
      <c r="EE48" s="43"/>
      <c r="EF48" s="43"/>
      <c r="EG48" s="43"/>
      <c r="EH48" s="43"/>
      <c r="EI48" s="43"/>
      <c r="EJ48" s="43"/>
      <c r="EK48" s="43"/>
      <c r="EL48" s="43"/>
      <c r="EM48" s="43"/>
      <c r="EN48" s="43"/>
      <c r="EO48" s="43"/>
      <c r="EP48" s="43"/>
      <c r="EQ48" s="43"/>
      <c r="ER48" s="43"/>
      <c r="ES48" s="43"/>
      <c r="ET48" s="43"/>
      <c r="EU48" s="43"/>
      <c r="EV48" s="43"/>
      <c r="EW48" s="43"/>
      <c r="EX48" s="43"/>
      <c r="EY48" s="43"/>
      <c r="EZ48" s="43"/>
      <c r="FA48" s="43"/>
      <c r="FB48" s="43"/>
      <c r="FC48" s="43"/>
      <c r="FD48" s="43"/>
      <c r="FE48" s="43"/>
      <c r="FF48" s="43"/>
      <c r="FG48" s="43"/>
      <c r="FH48" s="43"/>
      <c r="FI48" s="43"/>
      <c r="FJ48" s="43"/>
      <c r="FK48" s="43"/>
      <c r="FL48" s="43"/>
      <c r="FM48" s="43"/>
      <c r="FN48" s="43"/>
      <c r="FO48" s="43"/>
      <c r="FP48" s="43"/>
      <c r="FQ48" s="43"/>
      <c r="FR48" s="43"/>
      <c r="FS48" s="43"/>
      <c r="FT48" s="43"/>
      <c r="FU48" s="43"/>
      <c r="FV48" s="43"/>
      <c r="FW48" s="43"/>
      <c r="FX48" s="43"/>
      <c r="FY48" s="43"/>
      <c r="FZ48" s="43"/>
      <c r="GA48" s="43"/>
      <c r="GB48" s="43"/>
      <c r="GC48" s="43"/>
      <c r="GD48" s="43"/>
      <c r="GE48" s="43"/>
      <c r="GF48" s="43"/>
      <c r="GG48" s="43"/>
      <c r="GH48" s="43"/>
      <c r="GI48" s="43"/>
      <c r="GJ48" s="43"/>
      <c r="GK48" s="43"/>
      <c r="GL48" s="43"/>
      <c r="GM48" s="43"/>
      <c r="GN48" s="43"/>
      <c r="GO48" s="43"/>
      <c r="GP48" s="43"/>
      <c r="GQ48" s="43"/>
      <c r="GR48" s="43"/>
      <c r="GS48" s="43"/>
      <c r="GT48" s="43"/>
      <c r="GU48" s="43"/>
      <c r="GV48" s="43"/>
      <c r="GW48" s="43"/>
      <c r="GX48" s="43"/>
      <c r="GY48" s="43"/>
      <c r="GZ48" s="43"/>
      <c r="HA48" s="43"/>
      <c r="HB48" s="43"/>
      <c r="HC48" s="43"/>
      <c r="HD48" s="43"/>
      <c r="HE48" s="43"/>
      <c r="HF48" s="43"/>
      <c r="HG48" s="43"/>
      <c r="HH48" s="43"/>
      <c r="HI48" s="43"/>
      <c r="HJ48" s="43"/>
      <c r="HK48" s="43"/>
      <c r="HL48" s="43"/>
      <c r="HM48" s="43"/>
      <c r="HN48" s="43"/>
      <c r="HO48" s="43"/>
      <c r="HP48" s="43"/>
      <c r="HQ48" s="43"/>
      <c r="HR48" s="43"/>
      <c r="HS48" s="43"/>
      <c r="HT48" s="43"/>
      <c r="HU48" s="43"/>
      <c r="HV48" s="43"/>
      <c r="HW48" s="43"/>
      <c r="HX48" s="43"/>
      <c r="HY48" s="43"/>
      <c r="HZ48" s="43"/>
      <c r="IA48" s="43"/>
      <c r="IB48" s="43"/>
      <c r="IC48" s="43"/>
      <c r="ID48" s="43"/>
      <c r="IE48" s="43"/>
      <c r="IF48" s="43"/>
      <c r="IG48" s="43"/>
      <c r="IH48" s="43"/>
      <c r="II48" s="43"/>
      <c r="IJ48" s="43"/>
      <c r="IK48" s="43"/>
      <c r="IL48" s="43"/>
      <c r="IM48" s="43"/>
      <c r="IN48" s="43"/>
      <c r="IO48" s="43"/>
    </row>
    <row r="49" spans="1:249" s="42" customFormat="1" ht="38.25" x14ac:dyDescent="0.2">
      <c r="A49" s="217" t="s">
        <v>11</v>
      </c>
      <c r="B49" s="24" t="s">
        <v>12</v>
      </c>
      <c r="C49" s="68" t="s">
        <v>11</v>
      </c>
      <c r="D49" s="209" t="s">
        <v>144</v>
      </c>
      <c r="E49" s="49" t="s">
        <v>27</v>
      </c>
      <c r="F49" s="206"/>
      <c r="G49" s="199" t="s">
        <v>145</v>
      </c>
      <c r="H49" s="78"/>
      <c r="I49" s="79"/>
      <c r="J49" s="79"/>
      <c r="K49" s="79"/>
      <c r="L49" s="79">
        <v>0.7</v>
      </c>
      <c r="M49" s="79"/>
      <c r="N49" s="79"/>
      <c r="O49" s="79"/>
      <c r="P49" s="79"/>
      <c r="Q49" s="79"/>
      <c r="R49" s="79"/>
      <c r="S49" s="79"/>
      <c r="T49" s="79"/>
      <c r="U49" s="79">
        <v>0.7</v>
      </c>
      <c r="V49" s="79">
        <v>0.7</v>
      </c>
      <c r="W49" s="79">
        <v>0</v>
      </c>
      <c r="X49" s="79">
        <v>0</v>
      </c>
      <c r="Y49" s="79"/>
      <c r="Z49" s="79"/>
      <c r="AA49" s="79"/>
      <c r="AB49" s="79"/>
      <c r="AC49" s="79">
        <v>0.7</v>
      </c>
      <c r="AD49" s="79"/>
      <c r="AE49" s="79"/>
      <c r="AF49" s="79"/>
      <c r="AG49" s="79"/>
      <c r="AH49" s="79"/>
      <c r="AI49" s="79"/>
      <c r="AJ49" s="79"/>
      <c r="AK49" s="79"/>
      <c r="AL49" s="79">
        <v>0.7</v>
      </c>
      <c r="AM49" s="79">
        <v>0.7</v>
      </c>
      <c r="AN49" s="79">
        <v>0</v>
      </c>
      <c r="AO49" s="79">
        <v>0</v>
      </c>
      <c r="AP49" s="79"/>
      <c r="AQ49" s="79"/>
      <c r="AR49" s="79"/>
      <c r="AS49" s="79"/>
      <c r="AT49" s="79">
        <v>0.7</v>
      </c>
      <c r="AU49" s="79"/>
      <c r="AV49" s="79"/>
      <c r="AW49" s="79"/>
      <c r="AX49" s="79"/>
      <c r="AY49" s="79"/>
      <c r="AZ49" s="79"/>
      <c r="BA49" s="79"/>
      <c r="BB49" s="79"/>
      <c r="BC49" s="79">
        <v>0.7</v>
      </c>
      <c r="BD49" s="79">
        <v>0.7</v>
      </c>
      <c r="BE49" s="79">
        <v>0</v>
      </c>
      <c r="BF49" s="79">
        <v>0</v>
      </c>
      <c r="BG49" s="79"/>
      <c r="BH49" s="79"/>
      <c r="BI49" s="79"/>
      <c r="BJ49" s="79"/>
      <c r="BK49" s="79">
        <v>0.7</v>
      </c>
      <c r="BL49" s="79"/>
      <c r="BM49" s="79"/>
      <c r="BN49" s="79"/>
      <c r="BO49" s="79"/>
      <c r="BP49" s="79"/>
      <c r="BQ49" s="79"/>
      <c r="BR49" s="79"/>
      <c r="BS49" s="79"/>
      <c r="BT49" s="79">
        <v>0.7</v>
      </c>
      <c r="BU49" s="79">
        <v>0.7</v>
      </c>
      <c r="BV49" s="79">
        <v>0</v>
      </c>
      <c r="BW49" s="79">
        <v>0</v>
      </c>
      <c r="BX49" s="151"/>
      <c r="BY49" s="84"/>
      <c r="BZ49" s="84"/>
      <c r="CA49" s="84"/>
      <c r="CB49" s="117"/>
      <c r="CC49" s="43"/>
      <c r="CD49" s="43"/>
      <c r="CE49" s="43"/>
      <c r="CF49" s="43"/>
      <c r="CG49" s="43"/>
      <c r="CH49" s="43"/>
      <c r="CI49" s="43"/>
      <c r="CJ49" s="43"/>
      <c r="CK49" s="43"/>
      <c r="CL49" s="43"/>
      <c r="CM49" s="43"/>
      <c r="CN49" s="43"/>
      <c r="CO49" s="43"/>
      <c r="CP49" s="43"/>
      <c r="CQ49" s="43"/>
      <c r="CR49" s="43"/>
      <c r="CS49" s="43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  <c r="DQ49" s="43"/>
      <c r="DR49" s="43"/>
      <c r="DS49" s="43"/>
      <c r="DT49" s="43"/>
      <c r="DU49" s="43"/>
      <c r="DV49" s="43"/>
      <c r="DW49" s="43"/>
      <c r="DX49" s="43"/>
      <c r="DY49" s="43"/>
      <c r="DZ49" s="43"/>
      <c r="EA49" s="43"/>
      <c r="EB49" s="43"/>
      <c r="EC49" s="43"/>
      <c r="ED49" s="43"/>
      <c r="EE49" s="43"/>
      <c r="EF49" s="43"/>
      <c r="EG49" s="43"/>
      <c r="EH49" s="43"/>
      <c r="EI49" s="43"/>
      <c r="EJ49" s="43"/>
      <c r="EK49" s="43"/>
      <c r="EL49" s="43"/>
      <c r="EM49" s="43"/>
      <c r="EN49" s="43"/>
      <c r="EO49" s="43"/>
      <c r="EP49" s="43"/>
      <c r="EQ49" s="43"/>
      <c r="ER49" s="43"/>
      <c r="ES49" s="43"/>
      <c r="ET49" s="43"/>
      <c r="EU49" s="43"/>
      <c r="EV49" s="43"/>
      <c r="EW49" s="43"/>
      <c r="EX49" s="43"/>
      <c r="EY49" s="43"/>
      <c r="EZ49" s="43"/>
      <c r="FA49" s="43"/>
      <c r="FB49" s="43"/>
      <c r="FC49" s="43"/>
      <c r="FD49" s="43"/>
      <c r="FE49" s="43"/>
      <c r="FF49" s="43"/>
      <c r="FG49" s="43"/>
      <c r="FH49" s="43"/>
      <c r="FI49" s="43"/>
      <c r="FJ49" s="43"/>
      <c r="FK49" s="43"/>
      <c r="FL49" s="43"/>
      <c r="FM49" s="43"/>
      <c r="FN49" s="43"/>
      <c r="FO49" s="43"/>
      <c r="FP49" s="43"/>
      <c r="FQ49" s="43"/>
      <c r="FR49" s="43"/>
      <c r="FS49" s="43"/>
      <c r="FT49" s="43"/>
      <c r="FU49" s="43"/>
      <c r="FV49" s="43"/>
      <c r="FW49" s="43"/>
      <c r="FX49" s="43"/>
      <c r="FY49" s="43"/>
      <c r="FZ49" s="43"/>
      <c r="GA49" s="43"/>
      <c r="GB49" s="43"/>
      <c r="GC49" s="43"/>
      <c r="GD49" s="43"/>
      <c r="GE49" s="43"/>
      <c r="GF49" s="43"/>
      <c r="GG49" s="43"/>
      <c r="GH49" s="43"/>
      <c r="GI49" s="43"/>
      <c r="GJ49" s="43"/>
      <c r="GK49" s="43"/>
      <c r="GL49" s="43"/>
      <c r="GM49" s="43"/>
      <c r="GN49" s="43"/>
      <c r="GO49" s="43"/>
      <c r="GP49" s="43"/>
      <c r="GQ49" s="43"/>
      <c r="GR49" s="43"/>
      <c r="GS49" s="43"/>
      <c r="GT49" s="43"/>
      <c r="GU49" s="43"/>
      <c r="GV49" s="43"/>
      <c r="GW49" s="43"/>
      <c r="GX49" s="43"/>
      <c r="GY49" s="43"/>
      <c r="GZ49" s="43"/>
      <c r="HA49" s="43"/>
      <c r="HB49" s="43"/>
      <c r="HC49" s="43"/>
      <c r="HD49" s="43"/>
      <c r="HE49" s="43"/>
      <c r="HF49" s="43"/>
      <c r="HG49" s="43"/>
      <c r="HH49" s="43"/>
      <c r="HI49" s="43"/>
      <c r="HJ49" s="43"/>
      <c r="HK49" s="43"/>
      <c r="HL49" s="43"/>
      <c r="HM49" s="43"/>
      <c r="HN49" s="43"/>
      <c r="HO49" s="43"/>
      <c r="HP49" s="43"/>
      <c r="HQ49" s="43"/>
      <c r="HR49" s="43"/>
      <c r="HS49" s="43"/>
      <c r="HT49" s="43"/>
      <c r="HU49" s="43"/>
      <c r="HV49" s="43"/>
      <c r="HW49" s="43"/>
      <c r="HX49" s="43"/>
      <c r="HY49" s="43"/>
      <c r="HZ49" s="43"/>
      <c r="IA49" s="43"/>
      <c r="IB49" s="43"/>
      <c r="IC49" s="43"/>
      <c r="ID49" s="43"/>
      <c r="IE49" s="43"/>
      <c r="IF49" s="43"/>
      <c r="IG49" s="43"/>
      <c r="IH49" s="43"/>
      <c r="II49" s="43"/>
      <c r="IJ49" s="43"/>
      <c r="IK49" s="43"/>
      <c r="IL49" s="43"/>
      <c r="IM49" s="43"/>
      <c r="IN49" s="43"/>
      <c r="IO49" s="43"/>
    </row>
    <row r="50" spans="1:249" s="42" customFormat="1" ht="15.75" customHeight="1" x14ac:dyDescent="0.2">
      <c r="A50" s="114" t="s">
        <v>11</v>
      </c>
      <c r="B50" s="24" t="s">
        <v>12</v>
      </c>
      <c r="C50" s="281" t="s">
        <v>74</v>
      </c>
      <c r="D50" s="282"/>
      <c r="E50" s="282"/>
      <c r="F50" s="282"/>
      <c r="G50" s="283"/>
      <c r="H50" s="37"/>
      <c r="I50" s="37"/>
      <c r="J50" s="37"/>
      <c r="K50" s="37"/>
      <c r="L50" s="37">
        <f>L38</f>
        <v>12.1</v>
      </c>
      <c r="M50" s="37"/>
      <c r="N50" s="37"/>
      <c r="O50" s="37"/>
      <c r="P50" s="37"/>
      <c r="Q50" s="37"/>
      <c r="R50" s="37"/>
      <c r="S50" s="37"/>
      <c r="T50" s="37"/>
      <c r="U50" s="37">
        <f>U38</f>
        <v>12.1</v>
      </c>
      <c r="V50" s="37">
        <f>V38</f>
        <v>12.1</v>
      </c>
      <c r="W50" s="37">
        <f>W38</f>
        <v>0</v>
      </c>
      <c r="X50" s="37">
        <f>X38</f>
        <v>0</v>
      </c>
      <c r="Y50" s="37"/>
      <c r="Z50" s="37"/>
      <c r="AA50" s="37"/>
      <c r="AB50" s="37"/>
      <c r="AC50" s="37">
        <f>AC38</f>
        <v>19.100000000000001</v>
      </c>
      <c r="AD50" s="37"/>
      <c r="AE50" s="37"/>
      <c r="AF50" s="37"/>
      <c r="AG50" s="37"/>
      <c r="AH50" s="37"/>
      <c r="AI50" s="37"/>
      <c r="AJ50" s="37"/>
      <c r="AK50" s="37"/>
      <c r="AL50" s="37">
        <f>AL38</f>
        <v>19.100000000000001</v>
      </c>
      <c r="AM50" s="37">
        <f>AM38</f>
        <v>19.100000000000001</v>
      </c>
      <c r="AN50" s="37">
        <f>AN38</f>
        <v>0</v>
      </c>
      <c r="AO50" s="37">
        <f>AO38</f>
        <v>0</v>
      </c>
      <c r="AP50" s="37"/>
      <c r="AQ50" s="37"/>
      <c r="AR50" s="37"/>
      <c r="AS50" s="37"/>
      <c r="AT50" s="37">
        <f>AT38</f>
        <v>20.700000000000003</v>
      </c>
      <c r="AU50" s="37"/>
      <c r="AV50" s="37"/>
      <c r="AW50" s="37"/>
      <c r="AX50" s="37"/>
      <c r="AY50" s="37"/>
      <c r="AZ50" s="37"/>
      <c r="BA50" s="37"/>
      <c r="BB50" s="37"/>
      <c r="BC50" s="37">
        <f>BC38</f>
        <v>20.700000000000003</v>
      </c>
      <c r="BD50" s="37">
        <f>BD38</f>
        <v>20.700000000000003</v>
      </c>
      <c r="BE50" s="37">
        <f>BE38</f>
        <v>0</v>
      </c>
      <c r="BF50" s="37">
        <f>BF38</f>
        <v>0</v>
      </c>
      <c r="BG50" s="37"/>
      <c r="BH50" s="37"/>
      <c r="BI50" s="37"/>
      <c r="BJ50" s="37"/>
      <c r="BK50" s="37">
        <f>BK38</f>
        <v>20.700000000000003</v>
      </c>
      <c r="BL50" s="37"/>
      <c r="BM50" s="37"/>
      <c r="BN50" s="37"/>
      <c r="BO50" s="37"/>
      <c r="BP50" s="37"/>
      <c r="BQ50" s="37"/>
      <c r="BR50" s="37"/>
      <c r="BS50" s="37"/>
      <c r="BT50" s="37">
        <f>BT38</f>
        <v>20.700000000000003</v>
      </c>
      <c r="BU50" s="37">
        <f>BU38</f>
        <v>20.700000000000003</v>
      </c>
      <c r="BV50" s="37">
        <f>BV38</f>
        <v>0</v>
      </c>
      <c r="BW50" s="37">
        <f>BW38</f>
        <v>0</v>
      </c>
      <c r="BX50" s="154"/>
      <c r="BY50" s="16"/>
      <c r="BZ50" s="16"/>
      <c r="CA50" s="16"/>
      <c r="CB50" s="118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  <c r="DP50" s="43"/>
      <c r="DQ50" s="43"/>
      <c r="DR50" s="43"/>
      <c r="DS50" s="43"/>
      <c r="DT50" s="43"/>
      <c r="DU50" s="43"/>
      <c r="DV50" s="43"/>
      <c r="DW50" s="43"/>
      <c r="DX50" s="43"/>
      <c r="DY50" s="43"/>
      <c r="DZ50" s="43"/>
      <c r="EA50" s="43"/>
      <c r="EB50" s="43"/>
      <c r="EC50" s="43"/>
      <c r="ED50" s="43"/>
      <c r="EE50" s="43"/>
      <c r="EF50" s="43"/>
      <c r="EG50" s="43"/>
      <c r="EH50" s="43"/>
      <c r="EI50" s="43"/>
      <c r="EJ50" s="43"/>
      <c r="EK50" s="43"/>
      <c r="EL50" s="43"/>
      <c r="EM50" s="43"/>
      <c r="EN50" s="43"/>
      <c r="EO50" s="43"/>
      <c r="EP50" s="43"/>
      <c r="EQ50" s="43"/>
      <c r="ER50" s="43"/>
      <c r="ES50" s="43"/>
      <c r="ET50" s="43"/>
      <c r="EU50" s="43"/>
      <c r="EV50" s="43"/>
      <c r="EW50" s="43"/>
      <c r="EX50" s="43"/>
      <c r="EY50" s="43"/>
      <c r="EZ50" s="43"/>
      <c r="FA50" s="43"/>
      <c r="FB50" s="43"/>
      <c r="FC50" s="43"/>
      <c r="FD50" s="43"/>
      <c r="FE50" s="43"/>
      <c r="FF50" s="43"/>
      <c r="FG50" s="43"/>
      <c r="FH50" s="43"/>
      <c r="FI50" s="43"/>
      <c r="FJ50" s="43"/>
      <c r="FK50" s="43"/>
      <c r="FL50" s="43"/>
      <c r="FM50" s="43"/>
      <c r="FN50" s="43"/>
      <c r="FO50" s="43"/>
      <c r="FP50" s="43"/>
      <c r="FQ50" s="43"/>
      <c r="FR50" s="43"/>
      <c r="FS50" s="43"/>
      <c r="FT50" s="43"/>
      <c r="FU50" s="43"/>
      <c r="FV50" s="43"/>
      <c r="FW50" s="43"/>
      <c r="FX50" s="43"/>
      <c r="FY50" s="43"/>
      <c r="FZ50" s="43"/>
      <c r="GA50" s="43"/>
      <c r="GB50" s="43"/>
      <c r="GC50" s="43"/>
      <c r="GD50" s="43"/>
      <c r="GE50" s="43"/>
      <c r="GF50" s="43"/>
      <c r="GG50" s="43"/>
      <c r="GH50" s="43"/>
      <c r="GI50" s="43"/>
      <c r="GJ50" s="43"/>
      <c r="GK50" s="43"/>
      <c r="GL50" s="43"/>
      <c r="GM50" s="43"/>
      <c r="GN50" s="43"/>
      <c r="GO50" s="43"/>
      <c r="GP50" s="43"/>
      <c r="GQ50" s="43"/>
      <c r="GR50" s="43"/>
      <c r="GS50" s="43"/>
      <c r="GT50" s="43"/>
      <c r="GU50" s="43"/>
      <c r="GV50" s="43"/>
      <c r="GW50" s="43"/>
      <c r="GX50" s="43"/>
      <c r="GY50" s="43"/>
      <c r="GZ50" s="43"/>
      <c r="HA50" s="43"/>
      <c r="HB50" s="43"/>
      <c r="HC50" s="43"/>
      <c r="HD50" s="43"/>
      <c r="HE50" s="43"/>
      <c r="HF50" s="43"/>
      <c r="HG50" s="43"/>
      <c r="HH50" s="43"/>
      <c r="HI50" s="43"/>
      <c r="HJ50" s="43"/>
      <c r="HK50" s="43"/>
      <c r="HL50" s="43"/>
      <c r="HM50" s="43"/>
      <c r="HN50" s="43"/>
      <c r="HO50" s="43"/>
      <c r="HP50" s="43"/>
      <c r="HQ50" s="43"/>
      <c r="HR50" s="43"/>
      <c r="HS50" s="43"/>
      <c r="HT50" s="43"/>
      <c r="HU50" s="43"/>
      <c r="HV50" s="43"/>
      <c r="HW50" s="43"/>
      <c r="HX50" s="43"/>
      <c r="HY50" s="43"/>
      <c r="HZ50" s="43"/>
      <c r="IA50" s="43"/>
      <c r="IB50" s="43"/>
      <c r="IC50" s="43"/>
      <c r="ID50" s="43"/>
      <c r="IE50" s="43"/>
      <c r="IF50" s="43"/>
      <c r="IG50" s="43"/>
      <c r="IH50" s="43"/>
      <c r="II50" s="43"/>
      <c r="IJ50" s="43"/>
      <c r="IK50" s="43"/>
      <c r="IL50" s="43"/>
      <c r="IM50" s="43"/>
      <c r="IN50" s="43"/>
      <c r="IO50" s="43"/>
    </row>
    <row r="51" spans="1:249" s="42" customFormat="1" ht="15.75" customHeight="1" x14ac:dyDescent="0.2">
      <c r="A51" s="114" t="s">
        <v>11</v>
      </c>
      <c r="B51" s="24" t="s">
        <v>13</v>
      </c>
      <c r="C51" s="278" t="s">
        <v>169</v>
      </c>
      <c r="D51" s="279"/>
      <c r="E51" s="279"/>
      <c r="F51" s="279"/>
      <c r="G51" s="279"/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279"/>
      <c r="AE51" s="279"/>
      <c r="AF51" s="279"/>
      <c r="AG51" s="279"/>
      <c r="AH51" s="279"/>
      <c r="AI51" s="279"/>
      <c r="AJ51" s="279"/>
      <c r="AK51" s="279"/>
      <c r="AL51" s="279"/>
      <c r="AM51" s="279"/>
      <c r="AN51" s="279"/>
      <c r="AO51" s="279"/>
      <c r="AP51" s="279"/>
      <c r="AQ51" s="279"/>
      <c r="AR51" s="279"/>
      <c r="AS51" s="279"/>
      <c r="AT51" s="279"/>
      <c r="AU51" s="279"/>
      <c r="AV51" s="279"/>
      <c r="AW51" s="279"/>
      <c r="AX51" s="279"/>
      <c r="AY51" s="279"/>
      <c r="AZ51" s="279"/>
      <c r="BA51" s="279"/>
      <c r="BB51" s="279"/>
      <c r="BC51" s="279"/>
      <c r="BD51" s="279"/>
      <c r="BE51" s="279"/>
      <c r="BF51" s="279"/>
      <c r="BG51" s="279"/>
      <c r="BH51" s="279"/>
      <c r="BI51" s="279"/>
      <c r="BJ51" s="279"/>
      <c r="BK51" s="279"/>
      <c r="BL51" s="279"/>
      <c r="BM51" s="279"/>
      <c r="BN51" s="279"/>
      <c r="BO51" s="279"/>
      <c r="BP51" s="279"/>
      <c r="BQ51" s="279"/>
      <c r="BR51" s="279"/>
      <c r="BS51" s="279"/>
      <c r="BT51" s="279"/>
      <c r="BU51" s="279"/>
      <c r="BV51" s="279"/>
      <c r="BW51" s="279"/>
      <c r="BX51" s="279"/>
      <c r="BY51" s="279"/>
      <c r="BZ51" s="279"/>
      <c r="CA51" s="279"/>
      <c r="CB51" s="280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  <c r="FN51" s="43"/>
      <c r="FO51" s="43"/>
      <c r="FP51" s="43"/>
      <c r="FQ51" s="43"/>
      <c r="FR51" s="43"/>
      <c r="FS51" s="43"/>
      <c r="FT51" s="43"/>
      <c r="FU51" s="43"/>
      <c r="FV51" s="43"/>
      <c r="FW51" s="43"/>
      <c r="FX51" s="43"/>
      <c r="FY51" s="43"/>
      <c r="FZ51" s="43"/>
      <c r="GA51" s="43"/>
      <c r="GB51" s="43"/>
      <c r="GC51" s="43"/>
      <c r="GD51" s="43"/>
      <c r="GE51" s="43"/>
      <c r="GF51" s="43"/>
      <c r="GG51" s="43"/>
      <c r="GH51" s="43"/>
      <c r="GI51" s="43"/>
      <c r="GJ51" s="43"/>
      <c r="GK51" s="43"/>
      <c r="GL51" s="43"/>
      <c r="GM51" s="43"/>
      <c r="GN51" s="43"/>
      <c r="GO51" s="43"/>
      <c r="GP51" s="43"/>
      <c r="GQ51" s="43"/>
      <c r="GR51" s="43"/>
      <c r="GS51" s="43"/>
      <c r="GT51" s="43"/>
      <c r="GU51" s="43"/>
      <c r="GV51" s="43"/>
      <c r="GW51" s="43"/>
      <c r="GX51" s="43"/>
      <c r="GY51" s="43"/>
      <c r="GZ51" s="43"/>
      <c r="HA51" s="43"/>
      <c r="HB51" s="43"/>
      <c r="HC51" s="43"/>
      <c r="HD51" s="43"/>
      <c r="HE51" s="43"/>
      <c r="HF51" s="43"/>
      <c r="HG51" s="43"/>
      <c r="HH51" s="43"/>
      <c r="HI51" s="43"/>
      <c r="HJ51" s="43"/>
      <c r="HK51" s="43"/>
      <c r="HL51" s="43"/>
      <c r="HM51" s="43"/>
      <c r="HN51" s="43"/>
      <c r="HO51" s="43"/>
      <c r="HP51" s="43"/>
      <c r="HQ51" s="43"/>
      <c r="HR51" s="43"/>
      <c r="HS51" s="43"/>
      <c r="HT51" s="43"/>
      <c r="HU51" s="43"/>
      <c r="HV51" s="43"/>
      <c r="HW51" s="43"/>
      <c r="HX51" s="43"/>
      <c r="HY51" s="43"/>
      <c r="HZ51" s="43"/>
      <c r="IA51" s="43"/>
      <c r="IB51" s="43"/>
      <c r="IC51" s="43"/>
      <c r="ID51" s="43"/>
      <c r="IE51" s="43"/>
      <c r="IF51" s="43"/>
      <c r="IG51" s="43"/>
      <c r="IH51" s="43"/>
      <c r="II51" s="43"/>
      <c r="IJ51" s="43"/>
      <c r="IK51" s="43"/>
      <c r="IL51" s="43"/>
      <c r="IM51" s="43"/>
      <c r="IN51" s="43"/>
      <c r="IO51" s="43"/>
    </row>
    <row r="52" spans="1:249" s="42" customFormat="1" ht="65.25" customHeight="1" x14ac:dyDescent="0.2">
      <c r="A52" s="114" t="s">
        <v>11</v>
      </c>
      <c r="B52" s="24" t="s">
        <v>13</v>
      </c>
      <c r="C52" s="68" t="s">
        <v>11</v>
      </c>
      <c r="D52" s="209" t="s">
        <v>170</v>
      </c>
      <c r="E52" s="49" t="s">
        <v>27</v>
      </c>
      <c r="F52" s="215"/>
      <c r="G52" s="225" t="s">
        <v>105</v>
      </c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5">
        <v>200</v>
      </c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>
        <v>200</v>
      </c>
      <c r="AM52" s="5">
        <v>0</v>
      </c>
      <c r="AN52" s="5">
        <v>0</v>
      </c>
      <c r="AO52" s="5">
        <v>200</v>
      </c>
      <c r="AP52" s="5">
        <v>200</v>
      </c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>
        <v>200</v>
      </c>
      <c r="BD52" s="5">
        <v>0</v>
      </c>
      <c r="BE52" s="5">
        <v>0</v>
      </c>
      <c r="BF52" s="5">
        <v>200</v>
      </c>
      <c r="BG52" s="5">
        <v>100</v>
      </c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>
        <v>100</v>
      </c>
      <c r="BU52" s="5">
        <v>0</v>
      </c>
      <c r="BV52" s="5">
        <v>0</v>
      </c>
      <c r="BW52" s="228">
        <v>100</v>
      </c>
      <c r="BX52" s="227" t="s">
        <v>171</v>
      </c>
      <c r="BY52" s="226"/>
      <c r="BZ52" s="229">
        <v>1</v>
      </c>
      <c r="CA52" s="229">
        <v>1</v>
      </c>
      <c r="CB52" s="230">
        <v>1</v>
      </c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43"/>
      <c r="FF52" s="43"/>
      <c r="FG52" s="43"/>
      <c r="FH52" s="43"/>
      <c r="FI52" s="43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43"/>
      <c r="FX52" s="43"/>
      <c r="FY52" s="43"/>
      <c r="FZ52" s="43"/>
      <c r="GA52" s="43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43"/>
      <c r="GP52" s="43"/>
      <c r="GQ52" s="43"/>
      <c r="GR52" s="43"/>
      <c r="GS52" s="43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43"/>
      <c r="HH52" s="43"/>
      <c r="HI52" s="43"/>
      <c r="HJ52" s="43"/>
      <c r="HK52" s="43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43"/>
      <c r="HZ52" s="43"/>
      <c r="IA52" s="43"/>
      <c r="IB52" s="43"/>
      <c r="IC52" s="43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</row>
    <row r="53" spans="1:249" s="42" customFormat="1" ht="15.75" customHeight="1" x14ac:dyDescent="0.2">
      <c r="A53" s="114" t="s">
        <v>11</v>
      </c>
      <c r="B53" s="24" t="s">
        <v>12</v>
      </c>
      <c r="C53" s="281" t="s">
        <v>74</v>
      </c>
      <c r="D53" s="282"/>
      <c r="E53" s="282"/>
      <c r="F53" s="282"/>
      <c r="G53" s="283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>
        <f t="shared" ref="Y53:BT53" si="14">Y52</f>
        <v>200</v>
      </c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>
        <f t="shared" si="14"/>
        <v>200</v>
      </c>
      <c r="AM53" s="37">
        <f t="shared" si="14"/>
        <v>0</v>
      </c>
      <c r="AN53" s="37">
        <f t="shared" si="14"/>
        <v>0</v>
      </c>
      <c r="AO53" s="37">
        <f t="shared" si="14"/>
        <v>200</v>
      </c>
      <c r="AP53" s="37">
        <f t="shared" si="14"/>
        <v>200</v>
      </c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>
        <f t="shared" si="14"/>
        <v>200</v>
      </c>
      <c r="BD53" s="37">
        <f t="shared" si="14"/>
        <v>0</v>
      </c>
      <c r="BE53" s="37">
        <f t="shared" si="14"/>
        <v>0</v>
      </c>
      <c r="BF53" s="37">
        <f t="shared" si="14"/>
        <v>200</v>
      </c>
      <c r="BG53" s="37">
        <f t="shared" si="14"/>
        <v>100</v>
      </c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>
        <f t="shared" si="14"/>
        <v>100</v>
      </c>
      <c r="BU53" s="37">
        <f t="shared" ref="BU53:BW53" si="15">BU52</f>
        <v>0</v>
      </c>
      <c r="BV53" s="37">
        <f t="shared" si="15"/>
        <v>0</v>
      </c>
      <c r="BW53" s="37">
        <f t="shared" si="15"/>
        <v>100</v>
      </c>
      <c r="BX53" s="154"/>
      <c r="BY53" s="16"/>
      <c r="BZ53" s="16"/>
      <c r="CA53" s="16"/>
      <c r="CB53" s="118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  <c r="EU53" s="43"/>
      <c r="EV53" s="43"/>
      <c r="EW53" s="43"/>
      <c r="EX53" s="43"/>
      <c r="EY53" s="43"/>
      <c r="EZ53" s="43"/>
      <c r="FA53" s="43"/>
      <c r="FB53" s="43"/>
      <c r="FC53" s="43"/>
      <c r="FD53" s="43"/>
      <c r="FE53" s="43"/>
      <c r="FF53" s="43"/>
      <c r="FG53" s="43"/>
      <c r="FH53" s="43"/>
      <c r="FI53" s="43"/>
      <c r="FJ53" s="43"/>
      <c r="FK53" s="43"/>
      <c r="FL53" s="43"/>
      <c r="FM53" s="43"/>
      <c r="FN53" s="43"/>
      <c r="FO53" s="43"/>
      <c r="FP53" s="43"/>
      <c r="FQ53" s="43"/>
      <c r="FR53" s="43"/>
      <c r="FS53" s="43"/>
      <c r="FT53" s="43"/>
      <c r="FU53" s="43"/>
      <c r="FV53" s="43"/>
      <c r="FW53" s="43"/>
      <c r="FX53" s="43"/>
      <c r="FY53" s="43"/>
      <c r="FZ53" s="43"/>
      <c r="GA53" s="43"/>
      <c r="GB53" s="43"/>
      <c r="GC53" s="43"/>
      <c r="GD53" s="43"/>
      <c r="GE53" s="43"/>
      <c r="GF53" s="43"/>
      <c r="GG53" s="43"/>
      <c r="GH53" s="43"/>
      <c r="GI53" s="43"/>
      <c r="GJ53" s="43"/>
      <c r="GK53" s="43"/>
      <c r="GL53" s="43"/>
      <c r="GM53" s="43"/>
      <c r="GN53" s="43"/>
      <c r="GO53" s="43"/>
      <c r="GP53" s="43"/>
      <c r="GQ53" s="43"/>
      <c r="GR53" s="43"/>
      <c r="GS53" s="43"/>
      <c r="GT53" s="43"/>
      <c r="GU53" s="43"/>
      <c r="GV53" s="43"/>
      <c r="GW53" s="43"/>
      <c r="GX53" s="43"/>
      <c r="GY53" s="43"/>
      <c r="GZ53" s="43"/>
      <c r="HA53" s="43"/>
      <c r="HB53" s="43"/>
      <c r="HC53" s="43"/>
      <c r="HD53" s="43"/>
      <c r="HE53" s="43"/>
      <c r="HF53" s="43"/>
      <c r="HG53" s="43"/>
      <c r="HH53" s="43"/>
      <c r="HI53" s="43"/>
      <c r="HJ53" s="43"/>
      <c r="HK53" s="43"/>
      <c r="HL53" s="43"/>
      <c r="HM53" s="43"/>
      <c r="HN53" s="43"/>
      <c r="HO53" s="43"/>
      <c r="HP53" s="43"/>
      <c r="HQ53" s="43"/>
      <c r="HR53" s="43"/>
      <c r="HS53" s="43"/>
      <c r="HT53" s="43"/>
      <c r="HU53" s="43"/>
      <c r="HV53" s="43"/>
      <c r="HW53" s="43"/>
      <c r="HX53" s="43"/>
      <c r="HY53" s="43"/>
      <c r="HZ53" s="43"/>
      <c r="IA53" s="43"/>
      <c r="IB53" s="43"/>
      <c r="IC53" s="43"/>
      <c r="ID53" s="43"/>
      <c r="IE53" s="43"/>
      <c r="IF53" s="43"/>
      <c r="IG53" s="43"/>
      <c r="IH53" s="43"/>
      <c r="II53" s="43"/>
      <c r="IJ53" s="43"/>
      <c r="IK53" s="43"/>
      <c r="IL53" s="43"/>
      <c r="IM53" s="43"/>
      <c r="IN53" s="43"/>
      <c r="IO53" s="43"/>
    </row>
    <row r="54" spans="1:249" s="42" customFormat="1" ht="20.85" customHeight="1" x14ac:dyDescent="0.2">
      <c r="A54" s="114" t="s">
        <v>11</v>
      </c>
      <c r="B54" s="267" t="s">
        <v>75</v>
      </c>
      <c r="C54" s="267"/>
      <c r="D54" s="267"/>
      <c r="E54" s="267"/>
      <c r="F54" s="267"/>
      <c r="G54" s="267"/>
      <c r="H54" s="38"/>
      <c r="I54" s="38"/>
      <c r="J54" s="38"/>
      <c r="K54" s="38"/>
      <c r="L54" s="38">
        <f t="shared" ref="L54:BT54" si="16">L36+L50+L53</f>
        <v>1589.6</v>
      </c>
      <c r="M54" s="38">
        <f t="shared" si="16"/>
        <v>3597.4</v>
      </c>
      <c r="N54" s="38"/>
      <c r="O54" s="38"/>
      <c r="P54" s="38">
        <f t="shared" si="16"/>
        <v>57.3</v>
      </c>
      <c r="Q54" s="38"/>
      <c r="R54" s="38"/>
      <c r="S54" s="38"/>
      <c r="T54" s="38">
        <f t="shared" si="16"/>
        <v>2.8</v>
      </c>
      <c r="U54" s="38">
        <f t="shared" si="16"/>
        <v>5244.3000000000011</v>
      </c>
      <c r="V54" s="38">
        <f t="shared" si="16"/>
        <v>5244.3000000000011</v>
      </c>
      <c r="W54" s="38">
        <f t="shared" si="16"/>
        <v>3351.7999999999997</v>
      </c>
      <c r="X54" s="38">
        <f t="shared" si="16"/>
        <v>0</v>
      </c>
      <c r="Y54" s="38">
        <f t="shared" si="16"/>
        <v>287.8</v>
      </c>
      <c r="Z54" s="38"/>
      <c r="AA54" s="38"/>
      <c r="AB54" s="38"/>
      <c r="AC54" s="38">
        <f t="shared" si="16"/>
        <v>1659.4999999999998</v>
      </c>
      <c r="AD54" s="38">
        <f t="shared" si="16"/>
        <v>3636.7999999999997</v>
      </c>
      <c r="AE54" s="38"/>
      <c r="AF54" s="38"/>
      <c r="AG54" s="38">
        <f t="shared" si="16"/>
        <v>63.199999999999996</v>
      </c>
      <c r="AH54" s="38">
        <f t="shared" si="16"/>
        <v>2</v>
      </c>
      <c r="AI54" s="38"/>
      <c r="AJ54" s="38"/>
      <c r="AK54" s="38">
        <f t="shared" si="16"/>
        <v>6.1000000000000005</v>
      </c>
      <c r="AL54" s="38">
        <f t="shared" si="16"/>
        <v>5644.1</v>
      </c>
      <c r="AM54" s="38">
        <f t="shared" si="16"/>
        <v>5444.1</v>
      </c>
      <c r="AN54" s="38">
        <f t="shared" si="16"/>
        <v>3416.3</v>
      </c>
      <c r="AO54" s="38">
        <f t="shared" si="16"/>
        <v>200</v>
      </c>
      <c r="AP54" s="38">
        <f t="shared" si="16"/>
        <v>203</v>
      </c>
      <c r="AQ54" s="38"/>
      <c r="AR54" s="38"/>
      <c r="AS54" s="38"/>
      <c r="AT54" s="38">
        <f t="shared" si="16"/>
        <v>1806.4999999999998</v>
      </c>
      <c r="AU54" s="38">
        <f t="shared" si="16"/>
        <v>3679.4</v>
      </c>
      <c r="AV54" s="38"/>
      <c r="AW54" s="38"/>
      <c r="AX54" s="38">
        <f t="shared" si="16"/>
        <v>65.099999999999994</v>
      </c>
      <c r="AY54" s="38">
        <f t="shared" si="16"/>
        <v>3</v>
      </c>
      <c r="AZ54" s="38"/>
      <c r="BA54" s="38"/>
      <c r="BB54" s="38">
        <f t="shared" si="16"/>
        <v>6.3</v>
      </c>
      <c r="BC54" s="38">
        <f t="shared" si="16"/>
        <v>5750.9999999999991</v>
      </c>
      <c r="BD54" s="38">
        <f t="shared" si="16"/>
        <v>5550.9999999999991</v>
      </c>
      <c r="BE54" s="38">
        <f t="shared" si="16"/>
        <v>3578.6</v>
      </c>
      <c r="BF54" s="38">
        <f t="shared" si="16"/>
        <v>200</v>
      </c>
      <c r="BG54" s="38">
        <f t="shared" si="16"/>
        <v>103</v>
      </c>
      <c r="BH54" s="38"/>
      <c r="BI54" s="38"/>
      <c r="BJ54" s="38"/>
      <c r="BK54" s="38">
        <f t="shared" si="16"/>
        <v>1823.1000000000001</v>
      </c>
      <c r="BL54" s="38">
        <f t="shared" si="16"/>
        <v>3682</v>
      </c>
      <c r="BM54" s="38"/>
      <c r="BN54" s="38"/>
      <c r="BO54" s="38">
        <f t="shared" si="16"/>
        <v>64.099999999999994</v>
      </c>
      <c r="BP54" s="38">
        <f t="shared" si="16"/>
        <v>3</v>
      </c>
      <c r="BQ54" s="38"/>
      <c r="BR54" s="38"/>
      <c r="BS54" s="38">
        <f t="shared" si="16"/>
        <v>6.8</v>
      </c>
      <c r="BT54" s="38">
        <f t="shared" si="16"/>
        <v>5669.1999999999989</v>
      </c>
      <c r="BU54" s="38">
        <f t="shared" ref="BU54:BW54" si="17">BU36+BU50+BU53</f>
        <v>5569.1999999999989</v>
      </c>
      <c r="BV54" s="38">
        <f t="shared" si="17"/>
        <v>3587.6</v>
      </c>
      <c r="BW54" s="38">
        <f t="shared" si="17"/>
        <v>100</v>
      </c>
      <c r="BX54" s="155"/>
      <c r="BY54" s="17"/>
      <c r="BZ54" s="17"/>
      <c r="CA54" s="17"/>
      <c r="CB54" s="119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/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  <c r="FN54" s="43"/>
      <c r="FO54" s="43"/>
      <c r="FP54" s="43"/>
      <c r="FQ54" s="43"/>
      <c r="FR54" s="43"/>
      <c r="FS54" s="43"/>
      <c r="FT54" s="43"/>
      <c r="FU54" s="43"/>
      <c r="FV54" s="43"/>
      <c r="FW54" s="43"/>
      <c r="FX54" s="43"/>
      <c r="FY54" s="43"/>
      <c r="FZ54" s="43"/>
      <c r="GA54" s="43"/>
      <c r="GB54" s="43"/>
      <c r="GC54" s="43"/>
      <c r="GD54" s="43"/>
      <c r="GE54" s="43"/>
      <c r="GF54" s="43"/>
      <c r="GG54" s="43"/>
      <c r="GH54" s="43"/>
      <c r="GI54" s="43"/>
      <c r="GJ54" s="43"/>
      <c r="GK54" s="43"/>
      <c r="GL54" s="43"/>
      <c r="GM54" s="43"/>
      <c r="GN54" s="43"/>
      <c r="GO54" s="43"/>
      <c r="GP54" s="43"/>
      <c r="GQ54" s="43"/>
      <c r="GR54" s="43"/>
      <c r="GS54" s="43"/>
      <c r="GT54" s="43"/>
      <c r="GU54" s="43"/>
      <c r="GV54" s="43"/>
      <c r="GW54" s="43"/>
      <c r="GX54" s="43"/>
      <c r="GY54" s="43"/>
      <c r="GZ54" s="43"/>
      <c r="HA54" s="43"/>
      <c r="HB54" s="43"/>
      <c r="HC54" s="43"/>
      <c r="HD54" s="43"/>
      <c r="HE54" s="43"/>
      <c r="HF54" s="43"/>
      <c r="HG54" s="43"/>
      <c r="HH54" s="43"/>
      <c r="HI54" s="43"/>
      <c r="HJ54" s="43"/>
      <c r="HK54" s="43"/>
      <c r="HL54" s="43"/>
      <c r="HM54" s="43"/>
      <c r="HN54" s="43"/>
      <c r="HO54" s="43"/>
      <c r="HP54" s="43"/>
      <c r="HQ54" s="43"/>
      <c r="HR54" s="43"/>
      <c r="HS54" s="43"/>
      <c r="HT54" s="43"/>
      <c r="HU54" s="43"/>
      <c r="HV54" s="43"/>
      <c r="HW54" s="43"/>
      <c r="HX54" s="43"/>
      <c r="HY54" s="43"/>
      <c r="HZ54" s="43"/>
      <c r="IA54" s="43"/>
      <c r="IB54" s="43"/>
      <c r="IC54" s="43"/>
      <c r="ID54" s="43"/>
      <c r="IE54" s="43"/>
      <c r="IF54" s="43"/>
      <c r="IG54" s="43"/>
      <c r="IH54" s="43"/>
      <c r="II54" s="43"/>
      <c r="IJ54" s="43"/>
      <c r="IK54" s="43"/>
      <c r="IL54" s="43"/>
      <c r="IM54" s="43"/>
      <c r="IN54" s="43"/>
      <c r="IO54" s="43"/>
    </row>
    <row r="55" spans="1:249" s="42" customFormat="1" ht="15" customHeight="1" x14ac:dyDescent="0.2">
      <c r="A55" s="113" t="s">
        <v>12</v>
      </c>
      <c r="B55" s="302" t="s">
        <v>50</v>
      </c>
      <c r="C55" s="302"/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G55" s="302"/>
      <c r="AH55" s="302"/>
      <c r="AI55" s="302"/>
      <c r="AJ55" s="302"/>
      <c r="AK55" s="302"/>
      <c r="AL55" s="302"/>
      <c r="AM55" s="302"/>
      <c r="AN55" s="302"/>
      <c r="AO55" s="302"/>
      <c r="AP55" s="302"/>
      <c r="AQ55" s="101"/>
      <c r="AR55" s="101"/>
      <c r="AS55" s="101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01"/>
      <c r="BI55" s="101"/>
      <c r="BJ55" s="101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53"/>
      <c r="BX55" s="155"/>
      <c r="BY55" s="17"/>
      <c r="BZ55" s="17"/>
      <c r="CA55" s="17"/>
      <c r="CB55" s="119"/>
      <c r="CC55" s="43"/>
      <c r="CD55" s="43"/>
      <c r="CE55" s="43"/>
      <c r="CF55" s="43"/>
      <c r="CG55" s="43"/>
      <c r="CH55" s="43"/>
      <c r="CI55" s="43"/>
      <c r="CJ55" s="43"/>
      <c r="CK55" s="43"/>
      <c r="CL55" s="43"/>
      <c r="CM55" s="43"/>
      <c r="CN55" s="43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43"/>
      <c r="EJ55" s="43"/>
      <c r="EK55" s="43"/>
      <c r="EL55" s="43"/>
      <c r="EM55" s="43"/>
      <c r="EN55" s="43"/>
      <c r="EO55" s="43"/>
      <c r="EP55" s="43"/>
      <c r="EQ55" s="43"/>
      <c r="ER55" s="43"/>
      <c r="ES55" s="43"/>
      <c r="ET55" s="43"/>
      <c r="EU55" s="43"/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  <c r="FN55" s="43"/>
      <c r="FO55" s="43"/>
      <c r="FP55" s="43"/>
      <c r="FQ55" s="43"/>
      <c r="FR55" s="43"/>
      <c r="FS55" s="43"/>
      <c r="FT55" s="43"/>
      <c r="FU55" s="43"/>
      <c r="FV55" s="43"/>
      <c r="FW55" s="43"/>
      <c r="FX55" s="43"/>
      <c r="FY55" s="43"/>
      <c r="FZ55" s="43"/>
      <c r="GA55" s="43"/>
      <c r="GB55" s="43"/>
      <c r="GC55" s="43"/>
      <c r="GD55" s="43"/>
      <c r="GE55" s="43"/>
      <c r="GF55" s="43"/>
      <c r="GG55" s="43"/>
      <c r="GH55" s="43"/>
      <c r="GI55" s="43"/>
      <c r="GJ55" s="43"/>
      <c r="GK55" s="43"/>
      <c r="GL55" s="43"/>
      <c r="GM55" s="43"/>
      <c r="GN55" s="43"/>
      <c r="GO55" s="43"/>
      <c r="GP55" s="43"/>
      <c r="GQ55" s="43"/>
      <c r="GR55" s="43"/>
      <c r="GS55" s="43"/>
      <c r="GT55" s="43"/>
      <c r="GU55" s="43"/>
      <c r="GV55" s="43"/>
      <c r="GW55" s="43"/>
      <c r="GX55" s="43"/>
      <c r="GY55" s="43"/>
      <c r="GZ55" s="43"/>
      <c r="HA55" s="43"/>
      <c r="HB55" s="43"/>
      <c r="HC55" s="43"/>
      <c r="HD55" s="43"/>
      <c r="HE55" s="43"/>
      <c r="HF55" s="43"/>
      <c r="HG55" s="43"/>
      <c r="HH55" s="43"/>
      <c r="HI55" s="43"/>
      <c r="HJ55" s="43"/>
      <c r="HK55" s="43"/>
      <c r="HL55" s="43"/>
      <c r="HM55" s="43"/>
      <c r="HN55" s="43"/>
      <c r="HO55" s="43"/>
      <c r="HP55" s="43"/>
      <c r="HQ55" s="43"/>
      <c r="HR55" s="43"/>
      <c r="HS55" s="43"/>
      <c r="HT55" s="43"/>
      <c r="HU55" s="43"/>
      <c r="HV55" s="43"/>
      <c r="HW55" s="43"/>
      <c r="HX55" s="43"/>
      <c r="HY55" s="43"/>
      <c r="HZ55" s="43"/>
      <c r="IA55" s="43"/>
      <c r="IB55" s="43"/>
      <c r="IC55" s="43"/>
      <c r="ID55" s="43"/>
      <c r="IE55" s="43"/>
      <c r="IF55" s="43"/>
      <c r="IG55" s="43"/>
      <c r="IH55" s="43"/>
      <c r="II55" s="43"/>
      <c r="IJ55" s="43"/>
      <c r="IK55" s="43"/>
      <c r="IL55" s="43"/>
      <c r="IM55" s="43"/>
      <c r="IN55" s="43"/>
      <c r="IO55" s="43"/>
    </row>
    <row r="56" spans="1:249" s="42" customFormat="1" ht="15.75" customHeight="1" x14ac:dyDescent="0.2">
      <c r="A56" s="114" t="s">
        <v>12</v>
      </c>
      <c r="B56" s="24" t="s">
        <v>11</v>
      </c>
      <c r="C56" s="308" t="s">
        <v>147</v>
      </c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309"/>
      <c r="AW56" s="309"/>
      <c r="AX56" s="309"/>
      <c r="AY56" s="309"/>
      <c r="AZ56" s="309"/>
      <c r="BA56" s="309"/>
      <c r="BB56" s="309"/>
      <c r="BC56" s="309"/>
      <c r="BD56" s="309"/>
      <c r="BE56" s="309"/>
      <c r="BF56" s="309"/>
      <c r="BG56" s="309"/>
      <c r="BH56" s="309"/>
      <c r="BI56" s="309"/>
      <c r="BJ56" s="309"/>
      <c r="BK56" s="309"/>
      <c r="BL56" s="309"/>
      <c r="BM56" s="309"/>
      <c r="BN56" s="309"/>
      <c r="BO56" s="309"/>
      <c r="BP56" s="309"/>
      <c r="BQ56" s="309"/>
      <c r="BR56" s="309"/>
      <c r="BS56" s="309"/>
      <c r="BT56" s="309"/>
      <c r="BU56" s="309"/>
      <c r="BV56" s="309"/>
      <c r="BW56" s="309"/>
      <c r="BX56" s="156"/>
      <c r="BY56" s="83"/>
      <c r="BZ56" s="83"/>
      <c r="CA56" s="83"/>
      <c r="CB56" s="120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43"/>
      <c r="CN56" s="43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  <c r="FN56" s="43"/>
      <c r="FO56" s="43"/>
      <c r="FP56" s="43"/>
      <c r="FQ56" s="43"/>
      <c r="FR56" s="43"/>
      <c r="FS56" s="43"/>
      <c r="FT56" s="43"/>
      <c r="FU56" s="43"/>
      <c r="FV56" s="43"/>
      <c r="FW56" s="43"/>
      <c r="FX56" s="43"/>
      <c r="FY56" s="43"/>
      <c r="FZ56" s="43"/>
      <c r="GA56" s="43"/>
      <c r="GB56" s="43"/>
      <c r="GC56" s="43"/>
      <c r="GD56" s="43"/>
      <c r="GE56" s="43"/>
      <c r="GF56" s="43"/>
      <c r="GG56" s="43"/>
      <c r="GH56" s="43"/>
      <c r="GI56" s="43"/>
      <c r="GJ56" s="43"/>
      <c r="GK56" s="43"/>
      <c r="GL56" s="43"/>
      <c r="GM56" s="43"/>
      <c r="GN56" s="43"/>
      <c r="GO56" s="43"/>
      <c r="GP56" s="43"/>
      <c r="GQ56" s="43"/>
      <c r="GR56" s="43"/>
      <c r="GS56" s="43"/>
      <c r="GT56" s="43"/>
      <c r="GU56" s="43"/>
      <c r="GV56" s="43"/>
      <c r="GW56" s="43"/>
      <c r="GX56" s="43"/>
      <c r="GY56" s="43"/>
      <c r="GZ56" s="43"/>
      <c r="HA56" s="43"/>
      <c r="HB56" s="43"/>
      <c r="HC56" s="43"/>
      <c r="HD56" s="43"/>
      <c r="HE56" s="43"/>
      <c r="HF56" s="43"/>
      <c r="HG56" s="43"/>
      <c r="HH56" s="43"/>
      <c r="HI56" s="43"/>
      <c r="HJ56" s="43"/>
      <c r="HK56" s="43"/>
      <c r="HL56" s="43"/>
      <c r="HM56" s="43"/>
      <c r="HN56" s="43"/>
      <c r="HO56" s="43"/>
      <c r="HP56" s="43"/>
      <c r="HQ56" s="43"/>
      <c r="HR56" s="43"/>
      <c r="HS56" s="43"/>
      <c r="HT56" s="43"/>
      <c r="HU56" s="43"/>
      <c r="HV56" s="43"/>
      <c r="HW56" s="43"/>
      <c r="HX56" s="43"/>
      <c r="HY56" s="43"/>
      <c r="HZ56" s="43"/>
      <c r="IA56" s="43"/>
      <c r="IB56" s="43"/>
      <c r="IC56" s="43"/>
      <c r="ID56" s="43"/>
      <c r="IE56" s="43"/>
      <c r="IF56" s="43"/>
      <c r="IG56" s="43"/>
      <c r="IH56" s="43"/>
      <c r="II56" s="43"/>
      <c r="IJ56" s="43"/>
      <c r="IK56" s="43"/>
      <c r="IL56" s="43"/>
      <c r="IM56" s="43"/>
      <c r="IN56" s="43"/>
      <c r="IO56" s="43"/>
    </row>
    <row r="57" spans="1:249" s="42" customFormat="1" ht="25.5" x14ac:dyDescent="0.2">
      <c r="A57" s="294" t="s">
        <v>12</v>
      </c>
      <c r="B57" s="296" t="s">
        <v>11</v>
      </c>
      <c r="C57" s="298" t="s">
        <v>11</v>
      </c>
      <c r="D57" s="240" t="s">
        <v>146</v>
      </c>
      <c r="E57" s="300" t="s">
        <v>27</v>
      </c>
      <c r="F57" s="303" t="s">
        <v>53</v>
      </c>
      <c r="G57" s="305" t="s">
        <v>105</v>
      </c>
      <c r="H57" s="3"/>
      <c r="I57" s="3"/>
      <c r="J57" s="3"/>
      <c r="K57" s="3"/>
      <c r="L57" s="3">
        <v>77.5</v>
      </c>
      <c r="M57" s="3">
        <v>34.700000000000003</v>
      </c>
      <c r="N57" s="3"/>
      <c r="O57" s="3"/>
      <c r="P57" s="3">
        <v>12.8</v>
      </c>
      <c r="Q57" s="3"/>
      <c r="R57" s="3"/>
      <c r="S57" s="3"/>
      <c r="T57" s="3"/>
      <c r="U57" s="3">
        <f>SUM(H57:T57)</f>
        <v>125</v>
      </c>
      <c r="V57" s="3">
        <f>U57</f>
        <v>125</v>
      </c>
      <c r="W57" s="3">
        <v>83.7</v>
      </c>
      <c r="X57" s="3">
        <v>0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85"/>
      <c r="BX57" s="157" t="s">
        <v>165</v>
      </c>
      <c r="BY57" s="220">
        <v>220</v>
      </c>
      <c r="BZ57" s="108"/>
      <c r="CA57" s="108"/>
      <c r="CB57" s="121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43"/>
      <c r="FF57" s="43"/>
      <c r="FG57" s="43"/>
      <c r="FH57" s="43"/>
      <c r="FI57" s="43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43"/>
      <c r="FX57" s="43"/>
      <c r="FY57" s="43"/>
      <c r="FZ57" s="43"/>
      <c r="GA57" s="43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43"/>
      <c r="GP57" s="43"/>
      <c r="GQ57" s="43"/>
      <c r="GR57" s="43"/>
      <c r="GS57" s="43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43"/>
      <c r="HH57" s="43"/>
      <c r="HI57" s="43"/>
      <c r="HJ57" s="43"/>
      <c r="HK57" s="43"/>
      <c r="HL57" s="43"/>
      <c r="HM57" s="43"/>
      <c r="HN57" s="43"/>
      <c r="HO57" s="43"/>
      <c r="HP57" s="43"/>
      <c r="HQ57" s="43"/>
      <c r="HR57" s="43"/>
      <c r="HS57" s="43"/>
      <c r="HT57" s="43"/>
      <c r="HU57" s="43"/>
      <c r="HV57" s="43"/>
      <c r="HW57" s="43"/>
      <c r="HX57" s="43"/>
      <c r="HY57" s="43"/>
      <c r="HZ57" s="43"/>
      <c r="IA57" s="43"/>
      <c r="IB57" s="43"/>
      <c r="IC57" s="43"/>
      <c r="ID57" s="43"/>
      <c r="IE57" s="43"/>
      <c r="IF57" s="43"/>
      <c r="IG57" s="43"/>
      <c r="IH57" s="43"/>
      <c r="II57" s="43"/>
      <c r="IJ57" s="43"/>
      <c r="IK57" s="43"/>
      <c r="IL57" s="43"/>
      <c r="IM57" s="43"/>
      <c r="IN57" s="43"/>
      <c r="IO57" s="43"/>
    </row>
    <row r="58" spans="1:249" s="42" customFormat="1" x14ac:dyDescent="0.2">
      <c r="A58" s="295"/>
      <c r="B58" s="297"/>
      <c r="C58" s="299"/>
      <c r="D58" s="241"/>
      <c r="E58" s="301"/>
      <c r="F58" s="304"/>
      <c r="G58" s="306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85"/>
      <c r="BX58" s="157" t="s">
        <v>83</v>
      </c>
      <c r="BY58" s="220">
        <v>1800</v>
      </c>
      <c r="BZ58" s="108"/>
      <c r="CA58" s="108"/>
      <c r="CB58" s="121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43"/>
      <c r="FN58" s="43"/>
      <c r="FO58" s="43"/>
      <c r="FP58" s="43"/>
      <c r="FQ58" s="43"/>
      <c r="FR58" s="43"/>
      <c r="FS58" s="43"/>
      <c r="FT58" s="43"/>
      <c r="FU58" s="43"/>
      <c r="FV58" s="43"/>
      <c r="FW58" s="43"/>
      <c r="FX58" s="43"/>
      <c r="FY58" s="43"/>
      <c r="FZ58" s="43"/>
      <c r="GA58" s="43"/>
      <c r="GB58" s="43"/>
      <c r="GC58" s="43"/>
      <c r="GD58" s="43"/>
      <c r="GE58" s="43"/>
      <c r="GF58" s="43"/>
      <c r="GG58" s="43"/>
      <c r="GH58" s="43"/>
      <c r="GI58" s="43"/>
      <c r="GJ58" s="43"/>
      <c r="GK58" s="43"/>
      <c r="GL58" s="43"/>
      <c r="GM58" s="43"/>
      <c r="GN58" s="43"/>
      <c r="GO58" s="43"/>
      <c r="GP58" s="43"/>
      <c r="GQ58" s="43"/>
      <c r="GR58" s="43"/>
      <c r="GS58" s="43"/>
      <c r="GT58" s="43"/>
      <c r="GU58" s="43"/>
      <c r="GV58" s="43"/>
      <c r="GW58" s="43"/>
      <c r="GX58" s="43"/>
      <c r="GY58" s="43"/>
      <c r="GZ58" s="43"/>
      <c r="HA58" s="43"/>
      <c r="HB58" s="43"/>
      <c r="HC58" s="43"/>
      <c r="HD58" s="43"/>
      <c r="HE58" s="43"/>
      <c r="HF58" s="43"/>
      <c r="HG58" s="43"/>
      <c r="HH58" s="43"/>
      <c r="HI58" s="43"/>
      <c r="HJ58" s="43"/>
      <c r="HK58" s="43"/>
      <c r="HL58" s="43"/>
      <c r="HM58" s="43"/>
      <c r="HN58" s="43"/>
      <c r="HO58" s="43"/>
      <c r="HP58" s="43"/>
      <c r="HQ58" s="43"/>
      <c r="HR58" s="43"/>
      <c r="HS58" s="43"/>
      <c r="HT58" s="43"/>
      <c r="HU58" s="43"/>
      <c r="HV58" s="43"/>
      <c r="HW58" s="43"/>
      <c r="HX58" s="43"/>
      <c r="HY58" s="43"/>
      <c r="HZ58" s="43"/>
      <c r="IA58" s="43"/>
      <c r="IB58" s="43"/>
      <c r="IC58" s="43"/>
      <c r="ID58" s="43"/>
      <c r="IE58" s="43"/>
      <c r="IF58" s="43"/>
      <c r="IG58" s="43"/>
      <c r="IH58" s="43"/>
      <c r="II58" s="43"/>
      <c r="IJ58" s="43"/>
      <c r="IK58" s="43"/>
      <c r="IL58" s="43"/>
      <c r="IM58" s="43"/>
      <c r="IN58" s="43"/>
      <c r="IO58" s="43"/>
    </row>
    <row r="59" spans="1:249" s="42" customFormat="1" x14ac:dyDescent="0.2">
      <c r="A59" s="295"/>
      <c r="B59" s="297"/>
      <c r="C59" s="299"/>
      <c r="D59" s="241"/>
      <c r="E59" s="301"/>
      <c r="F59" s="304"/>
      <c r="G59" s="30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85"/>
      <c r="BX59" s="158" t="s">
        <v>84</v>
      </c>
      <c r="BY59" s="220">
        <v>160</v>
      </c>
      <c r="BZ59" s="108"/>
      <c r="CA59" s="108"/>
      <c r="CB59" s="121"/>
      <c r="CC59" s="43"/>
      <c r="CD59" s="43"/>
      <c r="CE59" s="43"/>
      <c r="CF59" s="43"/>
      <c r="CG59" s="43"/>
      <c r="CH59" s="43"/>
      <c r="CI59" s="43"/>
      <c r="CJ59" s="43"/>
      <c r="CK59" s="43"/>
      <c r="CL59" s="43"/>
      <c r="CM59" s="43"/>
      <c r="CN59" s="43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43"/>
      <c r="EA59" s="43"/>
      <c r="EB59" s="43"/>
      <c r="EC59" s="43"/>
      <c r="ED59" s="43"/>
      <c r="EE59" s="43"/>
      <c r="EF59" s="43"/>
      <c r="EG59" s="43"/>
      <c r="EH59" s="43"/>
      <c r="EI59" s="43"/>
      <c r="EJ59" s="43"/>
      <c r="EK59" s="43"/>
      <c r="EL59" s="43"/>
      <c r="EM59" s="43"/>
      <c r="EN59" s="43"/>
      <c r="EO59" s="43"/>
      <c r="EP59" s="43"/>
      <c r="EQ59" s="43"/>
      <c r="ER59" s="43"/>
      <c r="ES59" s="43"/>
      <c r="ET59" s="43"/>
      <c r="EU59" s="43"/>
      <c r="EV59" s="43"/>
      <c r="EW59" s="43"/>
      <c r="EX59" s="43"/>
      <c r="EY59" s="43"/>
      <c r="EZ59" s="43"/>
      <c r="FA59" s="43"/>
      <c r="FB59" s="43"/>
      <c r="FC59" s="43"/>
      <c r="FD59" s="43"/>
      <c r="FE59" s="43"/>
      <c r="FF59" s="43"/>
      <c r="FG59" s="43"/>
      <c r="FH59" s="43"/>
      <c r="FI59" s="43"/>
      <c r="FJ59" s="43"/>
      <c r="FK59" s="43"/>
      <c r="FL59" s="43"/>
      <c r="FM59" s="43"/>
      <c r="FN59" s="43"/>
      <c r="FO59" s="43"/>
      <c r="FP59" s="43"/>
      <c r="FQ59" s="43"/>
      <c r="FR59" s="43"/>
      <c r="FS59" s="43"/>
      <c r="FT59" s="43"/>
      <c r="FU59" s="43"/>
      <c r="FV59" s="43"/>
      <c r="FW59" s="43"/>
      <c r="FX59" s="43"/>
      <c r="FY59" s="43"/>
      <c r="FZ59" s="43"/>
      <c r="GA59" s="43"/>
      <c r="GB59" s="43"/>
      <c r="GC59" s="43"/>
      <c r="GD59" s="43"/>
      <c r="GE59" s="43"/>
      <c r="GF59" s="43"/>
      <c r="GG59" s="43"/>
      <c r="GH59" s="43"/>
      <c r="GI59" s="43"/>
      <c r="GJ59" s="43"/>
      <c r="GK59" s="43"/>
      <c r="GL59" s="43"/>
      <c r="GM59" s="43"/>
      <c r="GN59" s="43"/>
      <c r="GO59" s="43"/>
      <c r="GP59" s="43"/>
      <c r="GQ59" s="43"/>
      <c r="GR59" s="43"/>
      <c r="GS59" s="43"/>
      <c r="GT59" s="43"/>
      <c r="GU59" s="43"/>
      <c r="GV59" s="43"/>
      <c r="GW59" s="43"/>
      <c r="GX59" s="43"/>
      <c r="GY59" s="43"/>
      <c r="GZ59" s="43"/>
      <c r="HA59" s="43"/>
      <c r="HB59" s="43"/>
      <c r="HC59" s="43"/>
      <c r="HD59" s="43"/>
      <c r="HE59" s="43"/>
      <c r="HF59" s="43"/>
      <c r="HG59" s="43"/>
      <c r="HH59" s="43"/>
      <c r="HI59" s="43"/>
      <c r="HJ59" s="43"/>
      <c r="HK59" s="43"/>
      <c r="HL59" s="43"/>
      <c r="HM59" s="43"/>
      <c r="HN59" s="43"/>
      <c r="HO59" s="43"/>
      <c r="HP59" s="43"/>
      <c r="HQ59" s="43"/>
      <c r="HR59" s="43"/>
      <c r="HS59" s="43"/>
      <c r="HT59" s="43"/>
      <c r="HU59" s="43"/>
      <c r="HV59" s="43"/>
      <c r="HW59" s="43"/>
      <c r="HX59" s="43"/>
      <c r="HY59" s="43"/>
      <c r="HZ59" s="43"/>
      <c r="IA59" s="43"/>
      <c r="IB59" s="43"/>
      <c r="IC59" s="43"/>
      <c r="ID59" s="43"/>
      <c r="IE59" s="43"/>
      <c r="IF59" s="43"/>
      <c r="IG59" s="43"/>
      <c r="IH59" s="43"/>
      <c r="II59" s="43"/>
      <c r="IJ59" s="43"/>
      <c r="IK59" s="43"/>
      <c r="IL59" s="43"/>
      <c r="IM59" s="43"/>
      <c r="IN59" s="43"/>
      <c r="IO59" s="43"/>
    </row>
    <row r="60" spans="1:249" s="42" customFormat="1" x14ac:dyDescent="0.2">
      <c r="A60" s="295"/>
      <c r="B60" s="297"/>
      <c r="C60" s="299"/>
      <c r="D60" s="241"/>
      <c r="E60" s="301"/>
      <c r="F60" s="304"/>
      <c r="G60" s="306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85"/>
      <c r="BX60" s="157" t="s">
        <v>85</v>
      </c>
      <c r="BY60" s="220">
        <v>15</v>
      </c>
      <c r="BZ60" s="108"/>
      <c r="CA60" s="108"/>
      <c r="CB60" s="121"/>
      <c r="CC60" s="43"/>
      <c r="CD60" s="43"/>
      <c r="CE60" s="43"/>
      <c r="CF60" s="43"/>
      <c r="CG60" s="43"/>
      <c r="CH60" s="43"/>
      <c r="CI60" s="43"/>
      <c r="CJ60" s="43"/>
      <c r="CK60" s="43"/>
      <c r="CL60" s="43"/>
      <c r="CM60" s="43"/>
      <c r="CN60" s="43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43"/>
      <c r="EJ60" s="43"/>
      <c r="EK60" s="43"/>
      <c r="EL60" s="43"/>
      <c r="EM60" s="43"/>
      <c r="EN60" s="43"/>
      <c r="EO60" s="43"/>
      <c r="EP60" s="43"/>
      <c r="EQ60" s="43"/>
      <c r="ER60" s="43"/>
      <c r="ES60" s="43"/>
      <c r="ET60" s="43"/>
      <c r="EU60" s="43"/>
      <c r="EV60" s="43"/>
      <c r="EW60" s="43"/>
      <c r="EX60" s="43"/>
      <c r="EY60" s="43"/>
      <c r="EZ60" s="43"/>
      <c r="FA60" s="43"/>
      <c r="FB60" s="43"/>
      <c r="FC60" s="43"/>
      <c r="FD60" s="43"/>
      <c r="FE60" s="43"/>
      <c r="FF60" s="43"/>
      <c r="FG60" s="43"/>
      <c r="FH60" s="43"/>
      <c r="FI60" s="43"/>
      <c r="FJ60" s="43"/>
      <c r="FK60" s="43"/>
      <c r="FL60" s="43"/>
      <c r="FM60" s="43"/>
      <c r="FN60" s="43"/>
      <c r="FO60" s="43"/>
      <c r="FP60" s="43"/>
      <c r="FQ60" s="43"/>
      <c r="FR60" s="43"/>
      <c r="FS60" s="43"/>
      <c r="FT60" s="43"/>
      <c r="FU60" s="43"/>
      <c r="FV60" s="43"/>
      <c r="FW60" s="43"/>
      <c r="FX60" s="43"/>
      <c r="FY60" s="43"/>
      <c r="FZ60" s="43"/>
      <c r="GA60" s="43"/>
      <c r="GB60" s="43"/>
      <c r="GC60" s="43"/>
      <c r="GD60" s="43"/>
      <c r="GE60" s="43"/>
      <c r="GF60" s="43"/>
      <c r="GG60" s="43"/>
      <c r="GH60" s="43"/>
      <c r="GI60" s="43"/>
      <c r="GJ60" s="43"/>
      <c r="GK60" s="43"/>
      <c r="GL60" s="43"/>
      <c r="GM60" s="43"/>
      <c r="GN60" s="43"/>
      <c r="GO60" s="43"/>
      <c r="GP60" s="43"/>
      <c r="GQ60" s="43"/>
      <c r="GR60" s="43"/>
      <c r="GS60" s="43"/>
      <c r="GT60" s="43"/>
      <c r="GU60" s="43"/>
      <c r="GV60" s="43"/>
      <c r="GW60" s="43"/>
      <c r="GX60" s="43"/>
      <c r="GY60" s="43"/>
      <c r="GZ60" s="43"/>
      <c r="HA60" s="43"/>
      <c r="HB60" s="43"/>
      <c r="HC60" s="43"/>
      <c r="HD60" s="43"/>
      <c r="HE60" s="43"/>
      <c r="HF60" s="43"/>
      <c r="HG60" s="43"/>
      <c r="HH60" s="43"/>
      <c r="HI60" s="43"/>
      <c r="HJ60" s="43"/>
      <c r="HK60" s="43"/>
      <c r="HL60" s="43"/>
      <c r="HM60" s="43"/>
      <c r="HN60" s="43"/>
      <c r="HO60" s="43"/>
      <c r="HP60" s="43"/>
      <c r="HQ60" s="43"/>
      <c r="HR60" s="43"/>
      <c r="HS60" s="43"/>
      <c r="HT60" s="43"/>
      <c r="HU60" s="43"/>
      <c r="HV60" s="43"/>
      <c r="HW60" s="43"/>
      <c r="HX60" s="43"/>
      <c r="HY60" s="43"/>
      <c r="HZ60" s="43"/>
      <c r="IA60" s="43"/>
      <c r="IB60" s="43"/>
      <c r="IC60" s="43"/>
      <c r="ID60" s="43"/>
      <c r="IE60" s="43"/>
      <c r="IF60" s="43"/>
      <c r="IG60" s="43"/>
      <c r="IH60" s="43"/>
      <c r="II60" s="43"/>
      <c r="IJ60" s="43"/>
      <c r="IK60" s="43"/>
      <c r="IL60" s="43"/>
      <c r="IM60" s="43"/>
      <c r="IN60" s="43"/>
      <c r="IO60" s="43"/>
    </row>
    <row r="61" spans="1:249" s="42" customFormat="1" ht="25.5" x14ac:dyDescent="0.2">
      <c r="A61" s="295"/>
      <c r="B61" s="297"/>
      <c r="C61" s="299"/>
      <c r="D61" s="241"/>
      <c r="E61" s="301"/>
      <c r="F61" s="304"/>
      <c r="G61" s="306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85"/>
      <c r="BX61" s="157" t="s">
        <v>67</v>
      </c>
      <c r="BY61" s="220">
        <v>34</v>
      </c>
      <c r="BZ61" s="108"/>
      <c r="CA61" s="108"/>
      <c r="CB61" s="121"/>
      <c r="CC61" s="43"/>
      <c r="CD61" s="43"/>
      <c r="CE61" s="43"/>
      <c r="CF61" s="43"/>
      <c r="CG61" s="43"/>
      <c r="CH61" s="43"/>
      <c r="CI61" s="43"/>
      <c r="CJ61" s="43"/>
      <c r="CK61" s="43"/>
      <c r="CL61" s="43"/>
      <c r="CM61" s="43"/>
      <c r="CN61" s="43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  <c r="DP61" s="43"/>
      <c r="DQ61" s="43"/>
      <c r="DR61" s="43"/>
      <c r="DS61" s="43"/>
      <c r="DT61" s="43"/>
      <c r="DU61" s="43"/>
      <c r="DV61" s="43"/>
      <c r="DW61" s="43"/>
      <c r="DX61" s="43"/>
      <c r="DY61" s="43"/>
      <c r="DZ61" s="43"/>
      <c r="EA61" s="43"/>
      <c r="EB61" s="43"/>
      <c r="EC61" s="43"/>
      <c r="ED61" s="43"/>
      <c r="EE61" s="43"/>
      <c r="EF61" s="43"/>
      <c r="EG61" s="43"/>
      <c r="EH61" s="43"/>
      <c r="EI61" s="43"/>
      <c r="EJ61" s="43"/>
      <c r="EK61" s="43"/>
      <c r="EL61" s="43"/>
      <c r="EM61" s="43"/>
      <c r="EN61" s="43"/>
      <c r="EO61" s="43"/>
      <c r="EP61" s="43"/>
      <c r="EQ61" s="43"/>
      <c r="ER61" s="43"/>
      <c r="ES61" s="43"/>
      <c r="ET61" s="43"/>
      <c r="EU61" s="43"/>
      <c r="EV61" s="43"/>
      <c r="EW61" s="43"/>
      <c r="EX61" s="43"/>
      <c r="EY61" s="43"/>
      <c r="EZ61" s="43"/>
      <c r="FA61" s="43"/>
      <c r="FB61" s="43"/>
      <c r="FC61" s="43"/>
      <c r="FD61" s="43"/>
      <c r="FE61" s="43"/>
      <c r="FF61" s="43"/>
      <c r="FG61" s="43"/>
      <c r="FH61" s="43"/>
      <c r="FI61" s="43"/>
      <c r="FJ61" s="43"/>
      <c r="FK61" s="43"/>
      <c r="FL61" s="43"/>
      <c r="FM61" s="43"/>
      <c r="FN61" s="43"/>
      <c r="FO61" s="43"/>
      <c r="FP61" s="43"/>
      <c r="FQ61" s="43"/>
      <c r="FR61" s="43"/>
      <c r="FS61" s="43"/>
      <c r="FT61" s="43"/>
      <c r="FU61" s="43"/>
      <c r="FV61" s="43"/>
      <c r="FW61" s="43"/>
      <c r="FX61" s="43"/>
      <c r="FY61" s="43"/>
      <c r="FZ61" s="43"/>
      <c r="GA61" s="43"/>
      <c r="GB61" s="43"/>
      <c r="GC61" s="43"/>
      <c r="GD61" s="43"/>
      <c r="GE61" s="43"/>
      <c r="GF61" s="43"/>
      <c r="GG61" s="43"/>
      <c r="GH61" s="43"/>
      <c r="GI61" s="43"/>
      <c r="GJ61" s="43"/>
      <c r="GK61" s="43"/>
      <c r="GL61" s="43"/>
      <c r="GM61" s="43"/>
      <c r="GN61" s="43"/>
      <c r="GO61" s="43"/>
      <c r="GP61" s="43"/>
      <c r="GQ61" s="43"/>
      <c r="GR61" s="43"/>
      <c r="GS61" s="43"/>
      <c r="GT61" s="43"/>
      <c r="GU61" s="43"/>
      <c r="GV61" s="43"/>
      <c r="GW61" s="43"/>
      <c r="GX61" s="43"/>
      <c r="GY61" s="43"/>
      <c r="GZ61" s="43"/>
      <c r="HA61" s="43"/>
      <c r="HB61" s="43"/>
      <c r="HC61" s="43"/>
      <c r="HD61" s="43"/>
      <c r="HE61" s="43"/>
      <c r="HF61" s="43"/>
      <c r="HG61" s="43"/>
      <c r="HH61" s="43"/>
      <c r="HI61" s="43"/>
      <c r="HJ61" s="43"/>
      <c r="HK61" s="43"/>
      <c r="HL61" s="43"/>
      <c r="HM61" s="43"/>
      <c r="HN61" s="43"/>
      <c r="HO61" s="43"/>
      <c r="HP61" s="43"/>
      <c r="HQ61" s="43"/>
      <c r="HR61" s="43"/>
      <c r="HS61" s="43"/>
      <c r="HT61" s="43"/>
      <c r="HU61" s="43"/>
      <c r="HV61" s="43"/>
      <c r="HW61" s="43"/>
      <c r="HX61" s="43"/>
      <c r="HY61" s="43"/>
      <c r="HZ61" s="43"/>
      <c r="IA61" s="43"/>
      <c r="IB61" s="43"/>
      <c r="IC61" s="43"/>
      <c r="ID61" s="43"/>
      <c r="IE61" s="43"/>
      <c r="IF61" s="43"/>
      <c r="IG61" s="43"/>
      <c r="IH61" s="43"/>
      <c r="II61" s="43"/>
      <c r="IJ61" s="43"/>
      <c r="IK61" s="43"/>
      <c r="IL61" s="43"/>
      <c r="IM61" s="43"/>
      <c r="IN61" s="43"/>
      <c r="IO61" s="43"/>
    </row>
    <row r="62" spans="1:249" s="42" customFormat="1" ht="25.5" x14ac:dyDescent="0.2">
      <c r="A62" s="295"/>
      <c r="B62" s="297"/>
      <c r="C62" s="299"/>
      <c r="D62" s="241"/>
      <c r="E62" s="301"/>
      <c r="F62" s="304"/>
      <c r="G62" s="306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85"/>
      <c r="BX62" s="184" t="s">
        <v>86</v>
      </c>
      <c r="BY62" s="220">
        <v>3.5</v>
      </c>
      <c r="BZ62" s="108"/>
      <c r="CA62" s="108"/>
      <c r="CB62" s="121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  <c r="IL62" s="43"/>
      <c r="IM62" s="43"/>
      <c r="IN62" s="43"/>
      <c r="IO62" s="43"/>
    </row>
    <row r="63" spans="1:249" s="42" customFormat="1" ht="47.25" customHeight="1" x14ac:dyDescent="0.2">
      <c r="A63" s="295"/>
      <c r="B63" s="297"/>
      <c r="C63" s="299"/>
      <c r="D63" s="241"/>
      <c r="E63" s="301"/>
      <c r="F63" s="304"/>
      <c r="G63" s="306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5"/>
      <c r="AQ63" s="5"/>
      <c r="AR63" s="5"/>
      <c r="AS63" s="5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5"/>
      <c r="BH63" s="5"/>
      <c r="BI63" s="5"/>
      <c r="BJ63" s="5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109"/>
      <c r="BX63" s="159" t="s">
        <v>68</v>
      </c>
      <c r="BY63" s="220">
        <v>57</v>
      </c>
      <c r="BZ63" s="108"/>
      <c r="CA63" s="108"/>
      <c r="CB63" s="121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  <c r="EU63" s="43"/>
      <c r="EV63" s="43"/>
      <c r="EW63" s="43"/>
      <c r="EX63" s="43"/>
      <c r="EY63" s="43"/>
      <c r="EZ63" s="43"/>
      <c r="FA63" s="43"/>
      <c r="FB63" s="43"/>
      <c r="FC63" s="43"/>
      <c r="FD63" s="43"/>
      <c r="FE63" s="43"/>
      <c r="FF63" s="43"/>
      <c r="FG63" s="43"/>
      <c r="FH63" s="43"/>
      <c r="FI63" s="43"/>
      <c r="FJ63" s="43"/>
      <c r="FK63" s="43"/>
      <c r="FL63" s="43"/>
      <c r="FM63" s="43"/>
      <c r="FN63" s="43"/>
      <c r="FO63" s="43"/>
      <c r="FP63" s="43"/>
      <c r="FQ63" s="43"/>
      <c r="FR63" s="43"/>
      <c r="FS63" s="43"/>
      <c r="FT63" s="43"/>
      <c r="FU63" s="43"/>
      <c r="FV63" s="43"/>
      <c r="FW63" s="43"/>
      <c r="FX63" s="43"/>
      <c r="FY63" s="43"/>
      <c r="FZ63" s="43"/>
      <c r="GA63" s="43"/>
      <c r="GB63" s="43"/>
      <c r="GC63" s="43"/>
      <c r="GD63" s="43"/>
      <c r="GE63" s="43"/>
      <c r="GF63" s="43"/>
      <c r="GG63" s="43"/>
      <c r="GH63" s="43"/>
      <c r="GI63" s="43"/>
      <c r="GJ63" s="43"/>
      <c r="GK63" s="43"/>
      <c r="GL63" s="43"/>
      <c r="GM63" s="43"/>
      <c r="GN63" s="43"/>
      <c r="GO63" s="43"/>
      <c r="GP63" s="43"/>
      <c r="GQ63" s="43"/>
      <c r="GR63" s="43"/>
      <c r="GS63" s="43"/>
      <c r="GT63" s="43"/>
      <c r="GU63" s="43"/>
      <c r="GV63" s="43"/>
      <c r="GW63" s="43"/>
      <c r="GX63" s="43"/>
      <c r="GY63" s="43"/>
      <c r="GZ63" s="43"/>
      <c r="HA63" s="43"/>
      <c r="HB63" s="43"/>
      <c r="HC63" s="43"/>
      <c r="HD63" s="43"/>
      <c r="HE63" s="43"/>
      <c r="HF63" s="43"/>
      <c r="HG63" s="43"/>
      <c r="HH63" s="43"/>
      <c r="HI63" s="43"/>
      <c r="HJ63" s="43"/>
      <c r="HK63" s="43"/>
      <c r="HL63" s="43"/>
      <c r="HM63" s="43"/>
      <c r="HN63" s="43"/>
      <c r="HO63" s="43"/>
      <c r="HP63" s="43"/>
      <c r="HQ63" s="43"/>
      <c r="HR63" s="43"/>
      <c r="HS63" s="43"/>
      <c r="HT63" s="43"/>
      <c r="HU63" s="43"/>
      <c r="HV63" s="43"/>
      <c r="HW63" s="43"/>
      <c r="HX63" s="43"/>
      <c r="HY63" s="43"/>
      <c r="HZ63" s="43"/>
      <c r="IA63" s="43"/>
      <c r="IB63" s="43"/>
      <c r="IC63" s="43"/>
      <c r="ID63" s="43"/>
      <c r="IE63" s="43"/>
      <c r="IF63" s="43"/>
      <c r="IG63" s="43"/>
      <c r="IH63" s="43"/>
      <c r="II63" s="43"/>
      <c r="IJ63" s="43"/>
      <c r="IK63" s="43"/>
      <c r="IL63" s="43"/>
      <c r="IM63" s="43"/>
      <c r="IN63" s="43"/>
      <c r="IO63" s="43"/>
    </row>
    <row r="64" spans="1:249" s="42" customFormat="1" ht="30" x14ac:dyDescent="0.25">
      <c r="A64" s="295"/>
      <c r="B64" s="297"/>
      <c r="C64" s="299"/>
      <c r="D64" s="241"/>
      <c r="E64" s="301"/>
      <c r="F64" s="304"/>
      <c r="G64" s="30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5"/>
      <c r="AQ64" s="5"/>
      <c r="AR64" s="5"/>
      <c r="AS64" s="5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5"/>
      <c r="BH64" s="5"/>
      <c r="BI64" s="5"/>
      <c r="BJ64" s="5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109"/>
      <c r="BX64" s="185" t="s">
        <v>166</v>
      </c>
      <c r="BY64" s="220">
        <v>10.5</v>
      </c>
      <c r="BZ64" s="108"/>
      <c r="CA64" s="108"/>
      <c r="CB64" s="121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  <c r="EU64" s="43"/>
      <c r="EV64" s="43"/>
      <c r="EW64" s="43"/>
      <c r="EX64" s="43"/>
      <c r="EY64" s="43"/>
      <c r="EZ64" s="43"/>
      <c r="FA64" s="43"/>
      <c r="FB64" s="43"/>
      <c r="FC64" s="43"/>
      <c r="FD64" s="43"/>
      <c r="FE64" s="43"/>
      <c r="FF64" s="43"/>
      <c r="FG64" s="43"/>
      <c r="FH64" s="43"/>
      <c r="FI64" s="43"/>
      <c r="FJ64" s="43"/>
      <c r="FK64" s="43"/>
      <c r="FL64" s="43"/>
      <c r="FM64" s="43"/>
      <c r="FN64" s="43"/>
      <c r="FO64" s="43"/>
      <c r="FP64" s="43"/>
      <c r="FQ64" s="43"/>
      <c r="FR64" s="43"/>
      <c r="FS64" s="43"/>
      <c r="FT64" s="43"/>
      <c r="FU64" s="43"/>
      <c r="FV64" s="43"/>
      <c r="FW64" s="43"/>
      <c r="FX64" s="43"/>
      <c r="FY64" s="43"/>
      <c r="FZ64" s="43"/>
      <c r="GA64" s="43"/>
      <c r="GB64" s="43"/>
      <c r="GC64" s="43"/>
      <c r="GD64" s="43"/>
      <c r="GE64" s="43"/>
      <c r="GF64" s="43"/>
      <c r="GG64" s="43"/>
      <c r="GH64" s="43"/>
      <c r="GI64" s="43"/>
      <c r="GJ64" s="43"/>
      <c r="GK64" s="43"/>
      <c r="GL64" s="43"/>
      <c r="GM64" s="43"/>
      <c r="GN64" s="43"/>
      <c r="GO64" s="43"/>
      <c r="GP64" s="43"/>
      <c r="GQ64" s="43"/>
      <c r="GR64" s="43"/>
      <c r="GS64" s="43"/>
      <c r="GT64" s="43"/>
      <c r="GU64" s="43"/>
      <c r="GV64" s="43"/>
      <c r="GW64" s="43"/>
      <c r="GX64" s="43"/>
      <c r="GY64" s="43"/>
      <c r="GZ64" s="43"/>
      <c r="HA64" s="43"/>
      <c r="HB64" s="43"/>
      <c r="HC64" s="43"/>
      <c r="HD64" s="43"/>
      <c r="HE64" s="43"/>
      <c r="HF64" s="43"/>
      <c r="HG64" s="43"/>
      <c r="HH64" s="43"/>
      <c r="HI64" s="43"/>
      <c r="HJ64" s="43"/>
      <c r="HK64" s="43"/>
      <c r="HL64" s="43"/>
      <c r="HM64" s="43"/>
      <c r="HN64" s="43"/>
      <c r="HO64" s="43"/>
      <c r="HP64" s="43"/>
      <c r="HQ64" s="43"/>
      <c r="HR64" s="43"/>
      <c r="HS64" s="43"/>
      <c r="HT64" s="43"/>
      <c r="HU64" s="43"/>
      <c r="HV64" s="43"/>
      <c r="HW64" s="43"/>
      <c r="HX64" s="43"/>
      <c r="HY64" s="43"/>
      <c r="HZ64" s="43"/>
      <c r="IA64" s="43"/>
      <c r="IB64" s="43"/>
      <c r="IC64" s="43"/>
      <c r="ID64" s="43"/>
      <c r="IE64" s="43"/>
      <c r="IF64" s="43"/>
      <c r="IG64" s="43"/>
      <c r="IH64" s="43"/>
      <c r="II64" s="43"/>
      <c r="IJ64" s="43"/>
      <c r="IK64" s="43"/>
      <c r="IL64" s="43"/>
      <c r="IM64" s="43"/>
      <c r="IN64" s="43"/>
      <c r="IO64" s="43"/>
    </row>
    <row r="65" spans="1:249" s="42" customFormat="1" ht="25.5" x14ac:dyDescent="0.2">
      <c r="A65" s="295"/>
      <c r="B65" s="297"/>
      <c r="C65" s="299"/>
      <c r="D65" s="241"/>
      <c r="E65" s="301"/>
      <c r="F65" s="304"/>
      <c r="G65" s="306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5"/>
      <c r="AQ65" s="5"/>
      <c r="AR65" s="5"/>
      <c r="AS65" s="5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5"/>
      <c r="BH65" s="5"/>
      <c r="BI65" s="5"/>
      <c r="BJ65" s="5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109"/>
      <c r="BX65" s="184" t="s">
        <v>167</v>
      </c>
      <c r="BY65" s="220">
        <v>7</v>
      </c>
      <c r="BZ65" s="108"/>
      <c r="CA65" s="108"/>
      <c r="CB65" s="121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  <c r="EU65" s="43"/>
      <c r="EV65" s="43"/>
      <c r="EW65" s="43"/>
      <c r="EX65" s="43"/>
      <c r="EY65" s="43"/>
      <c r="EZ65" s="43"/>
      <c r="FA65" s="43"/>
      <c r="FB65" s="43"/>
      <c r="FC65" s="43"/>
      <c r="FD65" s="43"/>
      <c r="FE65" s="43"/>
      <c r="FF65" s="43"/>
      <c r="FG65" s="43"/>
      <c r="FH65" s="43"/>
      <c r="FI65" s="43"/>
      <c r="FJ65" s="43"/>
      <c r="FK65" s="43"/>
      <c r="FL65" s="43"/>
      <c r="FM65" s="43"/>
      <c r="FN65" s="43"/>
      <c r="FO65" s="43"/>
      <c r="FP65" s="43"/>
      <c r="FQ65" s="43"/>
      <c r="FR65" s="43"/>
      <c r="FS65" s="43"/>
      <c r="FT65" s="43"/>
      <c r="FU65" s="43"/>
      <c r="FV65" s="43"/>
      <c r="FW65" s="43"/>
      <c r="FX65" s="43"/>
      <c r="FY65" s="43"/>
      <c r="FZ65" s="43"/>
      <c r="GA65" s="43"/>
      <c r="GB65" s="43"/>
      <c r="GC65" s="43"/>
      <c r="GD65" s="43"/>
      <c r="GE65" s="43"/>
      <c r="GF65" s="43"/>
      <c r="GG65" s="43"/>
      <c r="GH65" s="43"/>
      <c r="GI65" s="43"/>
      <c r="GJ65" s="43"/>
      <c r="GK65" s="43"/>
      <c r="GL65" s="43"/>
      <c r="GM65" s="43"/>
      <c r="GN65" s="43"/>
      <c r="GO65" s="43"/>
      <c r="GP65" s="43"/>
      <c r="GQ65" s="43"/>
      <c r="GR65" s="43"/>
      <c r="GS65" s="43"/>
      <c r="GT65" s="43"/>
      <c r="GU65" s="43"/>
      <c r="GV65" s="43"/>
      <c r="GW65" s="43"/>
      <c r="GX65" s="43"/>
      <c r="GY65" s="43"/>
      <c r="GZ65" s="43"/>
      <c r="HA65" s="43"/>
      <c r="HB65" s="43"/>
      <c r="HC65" s="43"/>
      <c r="HD65" s="43"/>
      <c r="HE65" s="43"/>
      <c r="HF65" s="43"/>
      <c r="HG65" s="43"/>
      <c r="HH65" s="43"/>
      <c r="HI65" s="43"/>
      <c r="HJ65" s="43"/>
      <c r="HK65" s="43"/>
      <c r="HL65" s="43"/>
      <c r="HM65" s="43"/>
      <c r="HN65" s="43"/>
      <c r="HO65" s="43"/>
      <c r="HP65" s="43"/>
      <c r="HQ65" s="43"/>
      <c r="HR65" s="43"/>
      <c r="HS65" s="43"/>
      <c r="HT65" s="43"/>
      <c r="HU65" s="43"/>
      <c r="HV65" s="43"/>
      <c r="HW65" s="43"/>
      <c r="HX65" s="43"/>
      <c r="HY65" s="43"/>
      <c r="HZ65" s="43"/>
      <c r="IA65" s="43"/>
      <c r="IB65" s="43"/>
      <c r="IC65" s="43"/>
      <c r="ID65" s="43"/>
      <c r="IE65" s="43"/>
      <c r="IF65" s="43"/>
      <c r="IG65" s="43"/>
      <c r="IH65" s="43"/>
      <c r="II65" s="43"/>
      <c r="IJ65" s="43"/>
      <c r="IK65" s="43"/>
      <c r="IL65" s="43"/>
      <c r="IM65" s="43"/>
      <c r="IN65" s="43"/>
      <c r="IO65" s="43"/>
    </row>
    <row r="66" spans="1:249" s="42" customFormat="1" ht="58.5" customHeight="1" x14ac:dyDescent="0.2">
      <c r="A66" s="186" t="s">
        <v>12</v>
      </c>
      <c r="B66" s="187" t="s">
        <v>11</v>
      </c>
      <c r="C66" s="106" t="s">
        <v>11</v>
      </c>
      <c r="D66" s="191" t="s">
        <v>101</v>
      </c>
      <c r="E66" s="198" t="s">
        <v>27</v>
      </c>
      <c r="F66" s="200" t="s">
        <v>41</v>
      </c>
      <c r="G66" s="202" t="s">
        <v>105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>
        <v>15</v>
      </c>
      <c r="AE66" s="3"/>
      <c r="AF66" s="3"/>
      <c r="AG66" s="3"/>
      <c r="AH66" s="3"/>
      <c r="AI66" s="3"/>
      <c r="AJ66" s="3"/>
      <c r="AK66" s="3"/>
      <c r="AL66" s="3">
        <v>15</v>
      </c>
      <c r="AM66" s="3">
        <v>15</v>
      </c>
      <c r="AN66" s="3">
        <v>0</v>
      </c>
      <c r="AO66" s="3">
        <v>0</v>
      </c>
      <c r="AP66" s="5"/>
      <c r="AQ66" s="5"/>
      <c r="AR66" s="5"/>
      <c r="AS66" s="5"/>
      <c r="AT66" s="4"/>
      <c r="AU66" s="3">
        <v>15</v>
      </c>
      <c r="AV66" s="3"/>
      <c r="AW66" s="3"/>
      <c r="AX66" s="3"/>
      <c r="AY66" s="3"/>
      <c r="AZ66" s="3"/>
      <c r="BA66" s="3"/>
      <c r="BB66" s="3"/>
      <c r="BC66" s="3">
        <v>15</v>
      </c>
      <c r="BD66" s="3">
        <v>15</v>
      </c>
      <c r="BE66" s="3">
        <v>0</v>
      </c>
      <c r="BF66" s="3">
        <v>0</v>
      </c>
      <c r="BG66" s="5"/>
      <c r="BH66" s="5"/>
      <c r="BI66" s="5"/>
      <c r="BJ66" s="5"/>
      <c r="BK66" s="3"/>
      <c r="BL66" s="3">
        <v>15</v>
      </c>
      <c r="BM66" s="3"/>
      <c r="BN66" s="3"/>
      <c r="BO66" s="3"/>
      <c r="BP66" s="3"/>
      <c r="BQ66" s="3"/>
      <c r="BR66" s="3"/>
      <c r="BS66" s="3"/>
      <c r="BT66" s="3">
        <v>15</v>
      </c>
      <c r="BU66" s="3">
        <v>15</v>
      </c>
      <c r="BV66" s="3">
        <v>0</v>
      </c>
      <c r="BW66" s="85">
        <v>0</v>
      </c>
      <c r="BX66" s="157" t="s">
        <v>148</v>
      </c>
      <c r="BY66" s="108">
        <v>14</v>
      </c>
      <c r="BZ66" s="108">
        <v>14</v>
      </c>
      <c r="CA66" s="108">
        <v>11</v>
      </c>
      <c r="CB66" s="121">
        <v>11</v>
      </c>
      <c r="CC66" s="43"/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  <c r="DP66" s="43"/>
      <c r="DQ66" s="43"/>
      <c r="DR66" s="43"/>
      <c r="DS66" s="43"/>
      <c r="DT66" s="43"/>
      <c r="DU66" s="43"/>
      <c r="DV66" s="43"/>
      <c r="DW66" s="43"/>
      <c r="DX66" s="43"/>
      <c r="DY66" s="43"/>
      <c r="DZ66" s="43"/>
      <c r="EA66" s="43"/>
      <c r="EB66" s="43"/>
      <c r="EC66" s="43"/>
      <c r="ED66" s="43"/>
      <c r="EE66" s="43"/>
      <c r="EF66" s="43"/>
      <c r="EG66" s="43"/>
      <c r="EH66" s="43"/>
      <c r="EI66" s="43"/>
      <c r="EJ66" s="43"/>
      <c r="EK66" s="43"/>
      <c r="EL66" s="43"/>
      <c r="EM66" s="43"/>
      <c r="EN66" s="43"/>
      <c r="EO66" s="43"/>
      <c r="EP66" s="43"/>
      <c r="EQ66" s="43"/>
      <c r="ER66" s="43"/>
      <c r="ES66" s="43"/>
      <c r="ET66" s="43"/>
      <c r="EU66" s="43"/>
      <c r="EV66" s="43"/>
      <c r="EW66" s="43"/>
      <c r="EX66" s="43"/>
      <c r="EY66" s="43"/>
      <c r="EZ66" s="43"/>
      <c r="FA66" s="43"/>
      <c r="FB66" s="43"/>
      <c r="FC66" s="43"/>
      <c r="FD66" s="43"/>
      <c r="FE66" s="43"/>
      <c r="FF66" s="43"/>
      <c r="FG66" s="43"/>
      <c r="FH66" s="43"/>
      <c r="FI66" s="43"/>
      <c r="FJ66" s="43"/>
      <c r="FK66" s="43"/>
      <c r="FL66" s="43"/>
      <c r="FM66" s="43"/>
      <c r="FN66" s="43"/>
      <c r="FO66" s="43"/>
      <c r="FP66" s="43"/>
      <c r="FQ66" s="43"/>
      <c r="FR66" s="43"/>
      <c r="FS66" s="43"/>
      <c r="FT66" s="43"/>
      <c r="FU66" s="43"/>
      <c r="FV66" s="43"/>
      <c r="FW66" s="43"/>
      <c r="FX66" s="43"/>
      <c r="FY66" s="43"/>
      <c r="FZ66" s="43"/>
      <c r="GA66" s="43"/>
      <c r="GB66" s="43"/>
      <c r="GC66" s="43"/>
      <c r="GD66" s="43"/>
      <c r="GE66" s="43"/>
      <c r="GF66" s="43"/>
      <c r="GG66" s="43"/>
      <c r="GH66" s="43"/>
      <c r="GI66" s="43"/>
      <c r="GJ66" s="43"/>
      <c r="GK66" s="43"/>
      <c r="GL66" s="43"/>
      <c r="GM66" s="43"/>
      <c r="GN66" s="43"/>
      <c r="GO66" s="43"/>
      <c r="GP66" s="43"/>
      <c r="GQ66" s="43"/>
      <c r="GR66" s="43"/>
      <c r="GS66" s="43"/>
      <c r="GT66" s="43"/>
      <c r="GU66" s="43"/>
      <c r="GV66" s="43"/>
      <c r="GW66" s="43"/>
      <c r="GX66" s="43"/>
      <c r="GY66" s="43"/>
      <c r="GZ66" s="43"/>
      <c r="HA66" s="43"/>
      <c r="HB66" s="43"/>
      <c r="HC66" s="43"/>
      <c r="HD66" s="43"/>
      <c r="HE66" s="43"/>
      <c r="HF66" s="43"/>
      <c r="HG66" s="43"/>
      <c r="HH66" s="43"/>
      <c r="HI66" s="43"/>
      <c r="HJ66" s="43"/>
      <c r="HK66" s="43"/>
      <c r="HL66" s="43"/>
      <c r="HM66" s="43"/>
      <c r="HN66" s="43"/>
      <c r="HO66" s="43"/>
      <c r="HP66" s="43"/>
      <c r="HQ66" s="43"/>
      <c r="HR66" s="43"/>
      <c r="HS66" s="43"/>
      <c r="HT66" s="43"/>
      <c r="HU66" s="43"/>
      <c r="HV66" s="43"/>
      <c r="HW66" s="43"/>
      <c r="HX66" s="43"/>
      <c r="HY66" s="43"/>
      <c r="HZ66" s="43"/>
      <c r="IA66" s="43"/>
      <c r="IB66" s="43"/>
      <c r="IC66" s="43"/>
      <c r="ID66" s="43"/>
      <c r="IE66" s="43"/>
      <c r="IF66" s="43"/>
      <c r="IG66" s="43"/>
      <c r="IH66" s="43"/>
      <c r="II66" s="43"/>
      <c r="IJ66" s="43"/>
      <c r="IK66" s="43"/>
      <c r="IL66" s="43"/>
      <c r="IM66" s="43"/>
      <c r="IN66" s="43"/>
      <c r="IO66" s="43"/>
    </row>
    <row r="67" spans="1:249" s="42" customFormat="1" ht="51" x14ac:dyDescent="0.2">
      <c r="A67" s="186" t="s">
        <v>12</v>
      </c>
      <c r="B67" s="187" t="s">
        <v>11</v>
      </c>
      <c r="C67" s="106" t="s">
        <v>12</v>
      </c>
      <c r="D67" s="191" t="s">
        <v>102</v>
      </c>
      <c r="E67" s="198" t="s">
        <v>27</v>
      </c>
      <c r="F67" s="200" t="s">
        <v>41</v>
      </c>
      <c r="G67" s="202" t="s">
        <v>105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>
        <v>11.7</v>
      </c>
      <c r="AD67" s="3"/>
      <c r="AE67" s="3"/>
      <c r="AF67" s="3"/>
      <c r="AG67" s="3"/>
      <c r="AH67" s="3"/>
      <c r="AI67" s="3"/>
      <c r="AJ67" s="3"/>
      <c r="AK67" s="3"/>
      <c r="AL67" s="3">
        <f>AC67+AD67</f>
        <v>11.7</v>
      </c>
      <c r="AM67" s="3">
        <f>AC67+AD67</f>
        <v>11.7</v>
      </c>
      <c r="AN67" s="3">
        <v>0</v>
      </c>
      <c r="AO67" s="3">
        <v>0</v>
      </c>
      <c r="AP67" s="5"/>
      <c r="AQ67" s="5"/>
      <c r="AR67" s="5"/>
      <c r="AS67" s="5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5"/>
      <c r="BH67" s="5"/>
      <c r="BI67" s="5"/>
      <c r="BJ67" s="5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109"/>
      <c r="BX67" s="157" t="s">
        <v>103</v>
      </c>
      <c r="BY67" s="108"/>
      <c r="BZ67" s="108">
        <v>1</v>
      </c>
      <c r="CA67" s="108"/>
      <c r="CB67" s="121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  <c r="EU67" s="43"/>
      <c r="EV67" s="43"/>
      <c r="EW67" s="43"/>
      <c r="EX67" s="43"/>
      <c r="EY67" s="43"/>
      <c r="EZ67" s="43"/>
      <c r="FA67" s="43"/>
      <c r="FB67" s="43"/>
      <c r="FC67" s="43"/>
      <c r="FD67" s="43"/>
      <c r="FE67" s="43"/>
      <c r="FF67" s="43"/>
      <c r="FG67" s="43"/>
      <c r="FH67" s="43"/>
      <c r="FI67" s="43"/>
      <c r="FJ67" s="43"/>
      <c r="FK67" s="43"/>
      <c r="FL67" s="43"/>
      <c r="FM67" s="43"/>
      <c r="FN67" s="43"/>
      <c r="FO67" s="43"/>
      <c r="FP67" s="43"/>
      <c r="FQ67" s="43"/>
      <c r="FR67" s="43"/>
      <c r="FS67" s="43"/>
      <c r="FT67" s="43"/>
      <c r="FU67" s="43"/>
      <c r="FV67" s="43"/>
      <c r="FW67" s="43"/>
      <c r="FX67" s="43"/>
      <c r="FY67" s="43"/>
      <c r="FZ67" s="43"/>
      <c r="GA67" s="43"/>
      <c r="GB67" s="43"/>
      <c r="GC67" s="43"/>
      <c r="GD67" s="43"/>
      <c r="GE67" s="43"/>
      <c r="GF67" s="43"/>
      <c r="GG67" s="43"/>
      <c r="GH67" s="43"/>
      <c r="GI67" s="43"/>
      <c r="GJ67" s="43"/>
      <c r="GK67" s="43"/>
      <c r="GL67" s="43"/>
      <c r="GM67" s="43"/>
      <c r="GN67" s="43"/>
      <c r="GO67" s="43"/>
      <c r="GP67" s="43"/>
      <c r="GQ67" s="43"/>
      <c r="GR67" s="43"/>
      <c r="GS67" s="43"/>
      <c r="GT67" s="43"/>
      <c r="GU67" s="43"/>
      <c r="GV67" s="43"/>
      <c r="GW67" s="43"/>
      <c r="GX67" s="43"/>
      <c r="GY67" s="43"/>
      <c r="GZ67" s="43"/>
      <c r="HA67" s="43"/>
      <c r="HB67" s="43"/>
      <c r="HC67" s="43"/>
      <c r="HD67" s="43"/>
      <c r="HE67" s="43"/>
      <c r="HF67" s="43"/>
      <c r="HG67" s="43"/>
      <c r="HH67" s="43"/>
      <c r="HI67" s="43"/>
      <c r="HJ67" s="43"/>
      <c r="HK67" s="43"/>
      <c r="HL67" s="43"/>
      <c r="HM67" s="43"/>
      <c r="HN67" s="43"/>
      <c r="HO67" s="43"/>
      <c r="HP67" s="43"/>
      <c r="HQ67" s="43"/>
      <c r="HR67" s="43"/>
      <c r="HS67" s="43"/>
      <c r="HT67" s="43"/>
      <c r="HU67" s="43"/>
      <c r="HV67" s="43"/>
      <c r="HW67" s="43"/>
      <c r="HX67" s="43"/>
      <c r="HY67" s="43"/>
      <c r="HZ67" s="43"/>
      <c r="IA67" s="43"/>
      <c r="IB67" s="43"/>
      <c r="IC67" s="43"/>
      <c r="ID67" s="43"/>
      <c r="IE67" s="43"/>
      <c r="IF67" s="43"/>
      <c r="IG67" s="43"/>
      <c r="IH67" s="43"/>
      <c r="II67" s="43"/>
      <c r="IJ67" s="43"/>
      <c r="IK67" s="43"/>
      <c r="IL67" s="43"/>
      <c r="IM67" s="43"/>
      <c r="IN67" s="43"/>
      <c r="IO67" s="43"/>
    </row>
    <row r="68" spans="1:249" s="55" customFormat="1" ht="16.5" customHeight="1" x14ac:dyDescent="0.2">
      <c r="A68" s="114" t="s">
        <v>12</v>
      </c>
      <c r="B68" s="24" t="s">
        <v>11</v>
      </c>
      <c r="C68" s="311" t="s">
        <v>74</v>
      </c>
      <c r="D68" s="311"/>
      <c r="E68" s="311"/>
      <c r="F68" s="311"/>
      <c r="G68" s="311"/>
      <c r="H68" s="37"/>
      <c r="I68" s="37"/>
      <c r="J68" s="37"/>
      <c r="K68" s="37"/>
      <c r="L68" s="37">
        <f t="shared" ref="L68:BT68" si="18">L57+L66+L67</f>
        <v>77.5</v>
      </c>
      <c r="M68" s="37">
        <f t="shared" si="18"/>
        <v>34.700000000000003</v>
      </c>
      <c r="N68" s="37"/>
      <c r="O68" s="37"/>
      <c r="P68" s="37">
        <f t="shared" si="18"/>
        <v>12.8</v>
      </c>
      <c r="Q68" s="37"/>
      <c r="R68" s="37"/>
      <c r="S68" s="37"/>
      <c r="T68" s="37"/>
      <c r="U68" s="37">
        <f t="shared" si="18"/>
        <v>125</v>
      </c>
      <c r="V68" s="37">
        <f t="shared" si="18"/>
        <v>125</v>
      </c>
      <c r="W68" s="37">
        <f t="shared" si="18"/>
        <v>83.7</v>
      </c>
      <c r="X68" s="37">
        <f t="shared" si="18"/>
        <v>0</v>
      </c>
      <c r="Y68" s="37"/>
      <c r="Z68" s="37"/>
      <c r="AA68" s="37"/>
      <c r="AB68" s="37"/>
      <c r="AC68" s="37">
        <f t="shared" si="18"/>
        <v>11.7</v>
      </c>
      <c r="AD68" s="37">
        <f t="shared" si="18"/>
        <v>15</v>
      </c>
      <c r="AE68" s="37"/>
      <c r="AF68" s="37"/>
      <c r="AG68" s="37"/>
      <c r="AH68" s="37"/>
      <c r="AI68" s="37"/>
      <c r="AJ68" s="37"/>
      <c r="AK68" s="37"/>
      <c r="AL68" s="37">
        <f t="shared" si="18"/>
        <v>26.7</v>
      </c>
      <c r="AM68" s="37">
        <f t="shared" si="18"/>
        <v>26.7</v>
      </c>
      <c r="AN68" s="37">
        <f t="shared" si="18"/>
        <v>0</v>
      </c>
      <c r="AO68" s="37">
        <f t="shared" si="18"/>
        <v>0</v>
      </c>
      <c r="AP68" s="37"/>
      <c r="AQ68" s="37"/>
      <c r="AR68" s="37"/>
      <c r="AS68" s="37"/>
      <c r="AT68" s="37"/>
      <c r="AU68" s="37">
        <f t="shared" si="18"/>
        <v>15</v>
      </c>
      <c r="AV68" s="37"/>
      <c r="AW68" s="37"/>
      <c r="AX68" s="37"/>
      <c r="AY68" s="37"/>
      <c r="AZ68" s="37"/>
      <c r="BA68" s="37"/>
      <c r="BB68" s="37"/>
      <c r="BC68" s="37">
        <f t="shared" si="18"/>
        <v>15</v>
      </c>
      <c r="BD68" s="37">
        <f t="shared" si="18"/>
        <v>15</v>
      </c>
      <c r="BE68" s="37">
        <f t="shared" si="18"/>
        <v>0</v>
      </c>
      <c r="BF68" s="37">
        <f t="shared" si="18"/>
        <v>0</v>
      </c>
      <c r="BG68" s="37"/>
      <c r="BH68" s="37"/>
      <c r="BI68" s="37"/>
      <c r="BJ68" s="37"/>
      <c r="BK68" s="37"/>
      <c r="BL68" s="37">
        <f t="shared" si="18"/>
        <v>15</v>
      </c>
      <c r="BM68" s="37"/>
      <c r="BN68" s="37"/>
      <c r="BO68" s="37"/>
      <c r="BP68" s="37"/>
      <c r="BQ68" s="37"/>
      <c r="BR68" s="37"/>
      <c r="BS68" s="37"/>
      <c r="BT68" s="37">
        <f t="shared" si="18"/>
        <v>15</v>
      </c>
      <c r="BU68" s="37">
        <f t="shared" ref="BU68:BW68" si="19">BU57+BU66+BU67</f>
        <v>15</v>
      </c>
      <c r="BV68" s="37">
        <f t="shared" si="19"/>
        <v>0</v>
      </c>
      <c r="BW68" s="37">
        <f t="shared" si="19"/>
        <v>0</v>
      </c>
      <c r="BX68" s="156"/>
      <c r="BY68" s="52"/>
      <c r="BZ68" s="52"/>
      <c r="CA68" s="51"/>
      <c r="CB68" s="122"/>
      <c r="CC68" s="54"/>
      <c r="CD68" s="54"/>
      <c r="CE68" s="54"/>
      <c r="CF68" s="54"/>
      <c r="CG68" s="54"/>
      <c r="CH68" s="54"/>
      <c r="CI68" s="54"/>
      <c r="CJ68" s="54"/>
      <c r="CK68" s="54"/>
      <c r="CL68" s="54"/>
      <c r="CM68" s="54"/>
      <c r="CN68" s="54"/>
      <c r="CO68" s="54"/>
      <c r="CP68" s="54"/>
      <c r="CQ68" s="54"/>
      <c r="CR68" s="54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4"/>
      <c r="DL68" s="54"/>
      <c r="DM68" s="54"/>
      <c r="DN68" s="54"/>
      <c r="DO68" s="54"/>
      <c r="DP68" s="54"/>
      <c r="DQ68" s="54"/>
      <c r="DR68" s="54"/>
      <c r="DS68" s="54"/>
      <c r="DT68" s="54"/>
      <c r="DU68" s="54"/>
      <c r="DV68" s="54"/>
      <c r="DW68" s="54"/>
      <c r="DX68" s="54"/>
      <c r="DY68" s="54"/>
      <c r="DZ68" s="54"/>
      <c r="EA68" s="54"/>
      <c r="EB68" s="54"/>
      <c r="EC68" s="54"/>
      <c r="ED68" s="54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4"/>
      <c r="EX68" s="54"/>
      <c r="EY68" s="54"/>
      <c r="EZ68" s="54"/>
      <c r="FA68" s="54"/>
      <c r="FB68" s="54"/>
      <c r="FC68" s="54"/>
      <c r="FD68" s="54"/>
      <c r="FE68" s="54"/>
      <c r="FF68" s="54"/>
      <c r="FG68" s="54"/>
      <c r="FH68" s="54"/>
      <c r="FI68" s="54"/>
      <c r="FJ68" s="54"/>
      <c r="FK68" s="54"/>
      <c r="FL68" s="54"/>
      <c r="FM68" s="54"/>
      <c r="FN68" s="54"/>
      <c r="FO68" s="54"/>
      <c r="FP68" s="54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4"/>
      <c r="GJ68" s="54"/>
      <c r="GK68" s="54"/>
      <c r="GL68" s="54"/>
      <c r="GM68" s="54"/>
      <c r="GN68" s="54"/>
      <c r="GO68" s="54"/>
      <c r="GP68" s="54"/>
      <c r="GQ68" s="54"/>
      <c r="GR68" s="54"/>
      <c r="GS68" s="54"/>
      <c r="GT68" s="54"/>
      <c r="GU68" s="54"/>
      <c r="GV68" s="54"/>
      <c r="GW68" s="54"/>
      <c r="GX68" s="54"/>
      <c r="GY68" s="54"/>
      <c r="GZ68" s="54"/>
      <c r="HA68" s="54"/>
      <c r="HB68" s="54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4"/>
      <c r="HV68" s="54"/>
      <c r="HW68" s="54"/>
      <c r="HX68" s="54"/>
      <c r="HY68" s="54"/>
      <c r="HZ68" s="54"/>
      <c r="IA68" s="54"/>
      <c r="IB68" s="54"/>
      <c r="IC68" s="54"/>
      <c r="ID68" s="54"/>
      <c r="IE68" s="54"/>
      <c r="IF68" s="54"/>
      <c r="IG68" s="54"/>
      <c r="IH68" s="54"/>
      <c r="II68" s="54"/>
      <c r="IJ68" s="54"/>
      <c r="IK68" s="54"/>
      <c r="IL68" s="54"/>
      <c r="IM68" s="54"/>
      <c r="IN68" s="54"/>
      <c r="IO68" s="54"/>
    </row>
    <row r="69" spans="1:249" s="42" customFormat="1" ht="20.85" customHeight="1" x14ac:dyDescent="0.2">
      <c r="A69" s="114" t="s">
        <v>12</v>
      </c>
      <c r="B69" s="267" t="s">
        <v>75</v>
      </c>
      <c r="C69" s="267"/>
      <c r="D69" s="267"/>
      <c r="E69" s="267"/>
      <c r="F69" s="267"/>
      <c r="G69" s="267"/>
      <c r="H69" s="38"/>
      <c r="I69" s="38"/>
      <c r="J69" s="38"/>
      <c r="K69" s="38"/>
      <c r="L69" s="38">
        <f t="shared" ref="L69:BT69" si="20">L68</f>
        <v>77.5</v>
      </c>
      <c r="M69" s="38">
        <f t="shared" si="20"/>
        <v>34.700000000000003</v>
      </c>
      <c r="N69" s="38"/>
      <c r="O69" s="38"/>
      <c r="P69" s="38">
        <f t="shared" si="20"/>
        <v>12.8</v>
      </c>
      <c r="Q69" s="38"/>
      <c r="R69" s="38"/>
      <c r="S69" s="38"/>
      <c r="T69" s="38"/>
      <c r="U69" s="38">
        <f t="shared" si="20"/>
        <v>125</v>
      </c>
      <c r="V69" s="38">
        <f t="shared" si="20"/>
        <v>125</v>
      </c>
      <c r="W69" s="38">
        <f t="shared" si="20"/>
        <v>83.7</v>
      </c>
      <c r="X69" s="38">
        <f t="shared" si="20"/>
        <v>0</v>
      </c>
      <c r="Y69" s="38"/>
      <c r="Z69" s="38"/>
      <c r="AA69" s="38"/>
      <c r="AB69" s="38"/>
      <c r="AC69" s="38">
        <f t="shared" si="20"/>
        <v>11.7</v>
      </c>
      <c r="AD69" s="38">
        <f t="shared" si="20"/>
        <v>15</v>
      </c>
      <c r="AE69" s="38"/>
      <c r="AF69" s="38"/>
      <c r="AG69" s="38"/>
      <c r="AH69" s="38"/>
      <c r="AI69" s="38"/>
      <c r="AJ69" s="38"/>
      <c r="AK69" s="38"/>
      <c r="AL69" s="38">
        <f t="shared" si="20"/>
        <v>26.7</v>
      </c>
      <c r="AM69" s="38">
        <f t="shared" si="20"/>
        <v>26.7</v>
      </c>
      <c r="AN69" s="38">
        <f t="shared" si="20"/>
        <v>0</v>
      </c>
      <c r="AO69" s="38">
        <f t="shared" si="20"/>
        <v>0</v>
      </c>
      <c r="AP69" s="38"/>
      <c r="AQ69" s="38"/>
      <c r="AR69" s="38"/>
      <c r="AS69" s="38"/>
      <c r="AT69" s="38"/>
      <c r="AU69" s="38">
        <f t="shared" si="20"/>
        <v>15</v>
      </c>
      <c r="AV69" s="38"/>
      <c r="AW69" s="38"/>
      <c r="AX69" s="38"/>
      <c r="AY69" s="38"/>
      <c r="AZ69" s="38"/>
      <c r="BA69" s="38"/>
      <c r="BB69" s="38"/>
      <c r="BC69" s="38">
        <f t="shared" si="20"/>
        <v>15</v>
      </c>
      <c r="BD69" s="38">
        <f t="shared" si="20"/>
        <v>15</v>
      </c>
      <c r="BE69" s="38">
        <f t="shared" si="20"/>
        <v>0</v>
      </c>
      <c r="BF69" s="38">
        <f t="shared" si="20"/>
        <v>0</v>
      </c>
      <c r="BG69" s="38"/>
      <c r="BH69" s="38"/>
      <c r="BI69" s="38"/>
      <c r="BJ69" s="38"/>
      <c r="BK69" s="38"/>
      <c r="BL69" s="38">
        <f t="shared" si="20"/>
        <v>15</v>
      </c>
      <c r="BM69" s="38"/>
      <c r="BN69" s="38"/>
      <c r="BO69" s="38"/>
      <c r="BP69" s="38"/>
      <c r="BQ69" s="38"/>
      <c r="BR69" s="38"/>
      <c r="BS69" s="38"/>
      <c r="BT69" s="38">
        <f t="shared" si="20"/>
        <v>15</v>
      </c>
      <c r="BU69" s="38">
        <f t="shared" ref="BU69:BW69" si="21">BU68</f>
        <v>15</v>
      </c>
      <c r="BV69" s="38">
        <f t="shared" si="21"/>
        <v>0</v>
      </c>
      <c r="BW69" s="38">
        <f t="shared" si="21"/>
        <v>0</v>
      </c>
      <c r="BX69" s="155"/>
      <c r="BY69" s="17"/>
      <c r="BZ69" s="17"/>
      <c r="CA69" s="17"/>
      <c r="CB69" s="119"/>
      <c r="CC69" s="43"/>
      <c r="CD69" s="43"/>
      <c r="CE69" s="43"/>
      <c r="CF69" s="43"/>
      <c r="CG69" s="43"/>
      <c r="CH69" s="43"/>
      <c r="CI69" s="43"/>
      <c r="CJ69" s="43"/>
      <c r="CK69" s="43"/>
      <c r="CL69" s="43"/>
      <c r="CM69" s="43"/>
      <c r="CN69" s="43"/>
      <c r="CO69" s="43"/>
      <c r="CP69" s="43"/>
      <c r="CQ69" s="43"/>
      <c r="CR69" s="43"/>
      <c r="CS69" s="43"/>
      <c r="CT69" s="43"/>
      <c r="CU69" s="43"/>
      <c r="CV69" s="43"/>
      <c r="CW69" s="43"/>
      <c r="CX69" s="43"/>
      <c r="CY69" s="43"/>
      <c r="CZ69" s="43"/>
      <c r="DA69" s="43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  <c r="DP69" s="43"/>
      <c r="DQ69" s="43"/>
      <c r="DR69" s="43"/>
      <c r="DS69" s="43"/>
      <c r="DT69" s="43"/>
      <c r="DU69" s="43"/>
      <c r="DV69" s="43"/>
      <c r="DW69" s="43"/>
      <c r="DX69" s="43"/>
      <c r="DY69" s="43"/>
      <c r="DZ69" s="43"/>
      <c r="EA69" s="43"/>
      <c r="EB69" s="43"/>
      <c r="EC69" s="43"/>
      <c r="ED69" s="43"/>
      <c r="EE69" s="43"/>
      <c r="EF69" s="43"/>
      <c r="EG69" s="43"/>
      <c r="EH69" s="43"/>
      <c r="EI69" s="43"/>
      <c r="EJ69" s="43"/>
      <c r="EK69" s="43"/>
      <c r="EL69" s="43"/>
      <c r="EM69" s="43"/>
      <c r="EN69" s="43"/>
      <c r="EO69" s="43"/>
      <c r="EP69" s="43"/>
      <c r="EQ69" s="43"/>
      <c r="ER69" s="43"/>
      <c r="ES69" s="43"/>
      <c r="ET69" s="43"/>
      <c r="EU69" s="43"/>
      <c r="EV69" s="43"/>
      <c r="EW69" s="43"/>
      <c r="EX69" s="43"/>
      <c r="EY69" s="43"/>
      <c r="EZ69" s="43"/>
      <c r="FA69" s="43"/>
      <c r="FB69" s="43"/>
      <c r="FC69" s="43"/>
      <c r="FD69" s="43"/>
      <c r="FE69" s="43"/>
      <c r="FF69" s="43"/>
      <c r="FG69" s="43"/>
      <c r="FH69" s="43"/>
      <c r="FI69" s="43"/>
      <c r="FJ69" s="43"/>
      <c r="FK69" s="43"/>
      <c r="FL69" s="43"/>
      <c r="FM69" s="43"/>
      <c r="FN69" s="43"/>
      <c r="FO69" s="43"/>
      <c r="FP69" s="43"/>
      <c r="FQ69" s="43"/>
      <c r="FR69" s="43"/>
      <c r="FS69" s="43"/>
      <c r="FT69" s="43"/>
      <c r="FU69" s="43"/>
      <c r="FV69" s="43"/>
      <c r="FW69" s="43"/>
      <c r="FX69" s="43"/>
      <c r="FY69" s="43"/>
      <c r="FZ69" s="43"/>
      <c r="GA69" s="43"/>
      <c r="GB69" s="43"/>
      <c r="GC69" s="43"/>
      <c r="GD69" s="43"/>
      <c r="GE69" s="43"/>
      <c r="GF69" s="43"/>
      <c r="GG69" s="43"/>
      <c r="GH69" s="43"/>
      <c r="GI69" s="43"/>
      <c r="GJ69" s="43"/>
      <c r="GK69" s="43"/>
      <c r="GL69" s="43"/>
      <c r="GM69" s="43"/>
      <c r="GN69" s="43"/>
      <c r="GO69" s="43"/>
      <c r="GP69" s="43"/>
      <c r="GQ69" s="43"/>
      <c r="GR69" s="43"/>
      <c r="GS69" s="43"/>
      <c r="GT69" s="43"/>
      <c r="GU69" s="43"/>
      <c r="GV69" s="43"/>
      <c r="GW69" s="43"/>
      <c r="GX69" s="43"/>
      <c r="GY69" s="43"/>
      <c r="GZ69" s="43"/>
      <c r="HA69" s="43"/>
      <c r="HB69" s="43"/>
      <c r="HC69" s="43"/>
      <c r="HD69" s="43"/>
      <c r="HE69" s="43"/>
      <c r="HF69" s="43"/>
      <c r="HG69" s="43"/>
      <c r="HH69" s="43"/>
      <c r="HI69" s="43"/>
      <c r="HJ69" s="43"/>
      <c r="HK69" s="43"/>
      <c r="HL69" s="43"/>
      <c r="HM69" s="43"/>
      <c r="HN69" s="43"/>
      <c r="HO69" s="43"/>
      <c r="HP69" s="43"/>
      <c r="HQ69" s="43"/>
      <c r="HR69" s="43"/>
      <c r="HS69" s="43"/>
      <c r="HT69" s="43"/>
      <c r="HU69" s="43"/>
      <c r="HV69" s="43"/>
      <c r="HW69" s="43"/>
      <c r="HX69" s="43"/>
      <c r="HY69" s="43"/>
      <c r="HZ69" s="43"/>
      <c r="IA69" s="43"/>
      <c r="IB69" s="43"/>
      <c r="IC69" s="43"/>
      <c r="ID69" s="43"/>
      <c r="IE69" s="43"/>
      <c r="IF69" s="43"/>
      <c r="IG69" s="43"/>
      <c r="IH69" s="43"/>
      <c r="II69" s="43"/>
      <c r="IJ69" s="43"/>
      <c r="IK69" s="43"/>
      <c r="IL69" s="43"/>
      <c r="IM69" s="43"/>
      <c r="IN69" s="43"/>
      <c r="IO69" s="43"/>
    </row>
    <row r="70" spans="1:249" s="57" customFormat="1" x14ac:dyDescent="0.2">
      <c r="A70" s="123" t="s">
        <v>13</v>
      </c>
      <c r="B70" s="265" t="s">
        <v>107</v>
      </c>
      <c r="C70" s="265"/>
      <c r="D70" s="265"/>
      <c r="E70" s="265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65"/>
      <c r="U70" s="265"/>
      <c r="V70" s="265"/>
      <c r="W70" s="265"/>
      <c r="X70" s="265"/>
      <c r="Y70" s="265"/>
      <c r="Z70" s="265"/>
      <c r="AA70" s="265"/>
      <c r="AB70" s="265"/>
      <c r="AC70" s="265"/>
      <c r="AD70" s="265"/>
      <c r="AE70" s="265"/>
      <c r="AF70" s="265"/>
      <c r="AG70" s="265"/>
      <c r="AH70" s="265"/>
      <c r="AI70" s="265"/>
      <c r="AJ70" s="265"/>
      <c r="AK70" s="265"/>
      <c r="AL70" s="265"/>
      <c r="AM70" s="265"/>
      <c r="AN70" s="265"/>
      <c r="AO70" s="265"/>
      <c r="AP70" s="265"/>
      <c r="AQ70" s="265"/>
      <c r="AR70" s="265"/>
      <c r="AS70" s="265"/>
      <c r="AT70" s="265"/>
      <c r="AU70" s="265"/>
      <c r="AV70" s="265"/>
      <c r="AW70" s="265"/>
      <c r="AX70" s="265"/>
      <c r="AY70" s="265"/>
      <c r="AZ70" s="265"/>
      <c r="BA70" s="265"/>
      <c r="BB70" s="265"/>
      <c r="BC70" s="265"/>
      <c r="BD70" s="265"/>
      <c r="BE70" s="265"/>
      <c r="BF70" s="265"/>
      <c r="BG70" s="265"/>
      <c r="BH70" s="265"/>
      <c r="BI70" s="265"/>
      <c r="BJ70" s="265"/>
      <c r="BK70" s="265"/>
      <c r="BL70" s="265"/>
      <c r="BM70" s="265"/>
      <c r="BN70" s="265"/>
      <c r="BO70" s="265"/>
      <c r="BP70" s="265"/>
      <c r="BQ70" s="265"/>
      <c r="BR70" s="265"/>
      <c r="BS70" s="265"/>
      <c r="BT70" s="265"/>
      <c r="BU70" s="265"/>
      <c r="BV70" s="265"/>
      <c r="BW70" s="265"/>
      <c r="BX70" s="265"/>
      <c r="BY70" s="265"/>
      <c r="BZ70" s="265"/>
      <c r="CA70" s="265"/>
      <c r="CB70" s="266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69"/>
      <c r="CS70" s="69"/>
      <c r="CT70" s="69"/>
      <c r="CU70" s="69"/>
      <c r="CV70" s="69"/>
      <c r="CW70" s="69"/>
      <c r="CX70" s="69"/>
      <c r="CY70" s="69"/>
      <c r="CZ70" s="69"/>
      <c r="DA70" s="69"/>
      <c r="DB70" s="69"/>
      <c r="DC70" s="69"/>
      <c r="DD70" s="69"/>
      <c r="DE70" s="69"/>
      <c r="DF70" s="69"/>
      <c r="DG70" s="69"/>
      <c r="DH70" s="69"/>
      <c r="DI70" s="69"/>
      <c r="DJ70" s="69"/>
      <c r="DK70" s="69"/>
      <c r="DL70" s="69"/>
      <c r="DM70" s="69"/>
      <c r="DN70" s="69"/>
      <c r="DO70" s="69"/>
      <c r="DP70" s="69"/>
      <c r="DQ70" s="69"/>
      <c r="DR70" s="69"/>
      <c r="DS70" s="69"/>
      <c r="DT70" s="69"/>
      <c r="DU70" s="69"/>
      <c r="DV70" s="69"/>
      <c r="DW70" s="69"/>
      <c r="DX70" s="69"/>
      <c r="DY70" s="69"/>
      <c r="DZ70" s="69"/>
      <c r="EA70" s="69"/>
      <c r="EB70" s="69"/>
      <c r="EC70" s="69"/>
      <c r="ED70" s="69"/>
      <c r="EE70" s="69"/>
      <c r="EF70" s="69"/>
      <c r="EG70" s="69"/>
      <c r="EH70" s="69"/>
      <c r="EI70" s="69"/>
      <c r="EJ70" s="69"/>
      <c r="EK70" s="69"/>
      <c r="EL70" s="69"/>
      <c r="EM70" s="69"/>
      <c r="EN70" s="69"/>
      <c r="EO70" s="69"/>
      <c r="EP70" s="69"/>
      <c r="EQ70" s="69"/>
      <c r="ER70" s="69"/>
      <c r="ES70" s="69"/>
      <c r="ET70" s="69"/>
      <c r="EU70" s="69"/>
      <c r="EV70" s="69"/>
      <c r="EW70" s="69"/>
      <c r="EX70" s="69"/>
      <c r="EY70" s="69"/>
      <c r="EZ70" s="69"/>
      <c r="FA70" s="69"/>
      <c r="FB70" s="69"/>
      <c r="FC70" s="69"/>
      <c r="FD70" s="69"/>
      <c r="FE70" s="69"/>
      <c r="FF70" s="69"/>
      <c r="FG70" s="69"/>
      <c r="FH70" s="69"/>
      <c r="FI70" s="69"/>
      <c r="FJ70" s="69"/>
      <c r="FK70" s="69"/>
      <c r="FL70" s="69"/>
      <c r="FM70" s="69"/>
      <c r="FN70" s="69"/>
      <c r="FO70" s="69"/>
      <c r="FP70" s="69"/>
      <c r="FQ70" s="69"/>
      <c r="FR70" s="69"/>
      <c r="FS70" s="69"/>
      <c r="FT70" s="69"/>
      <c r="FU70" s="69"/>
      <c r="FV70" s="69"/>
      <c r="FW70" s="69"/>
      <c r="FX70" s="69"/>
      <c r="FY70" s="69"/>
      <c r="FZ70" s="69"/>
      <c r="GA70" s="69"/>
      <c r="GB70" s="69"/>
      <c r="GC70" s="69"/>
      <c r="GD70" s="69"/>
      <c r="GE70" s="69"/>
      <c r="GF70" s="69"/>
      <c r="GG70" s="69"/>
      <c r="GH70" s="69"/>
      <c r="GI70" s="69"/>
      <c r="GJ70" s="69"/>
      <c r="GK70" s="69"/>
      <c r="GL70" s="69"/>
      <c r="GM70" s="69"/>
      <c r="GN70" s="69"/>
      <c r="GO70" s="69"/>
      <c r="GP70" s="69"/>
      <c r="GQ70" s="69"/>
      <c r="GR70" s="69"/>
      <c r="GS70" s="69"/>
      <c r="GT70" s="69"/>
      <c r="GU70" s="69"/>
      <c r="GV70" s="69"/>
      <c r="GW70" s="69"/>
      <c r="GX70" s="69"/>
      <c r="GY70" s="69"/>
      <c r="GZ70" s="69"/>
      <c r="HA70" s="69"/>
      <c r="HB70" s="69"/>
      <c r="HC70" s="69"/>
      <c r="HD70" s="69"/>
      <c r="HE70" s="69"/>
      <c r="HF70" s="56"/>
      <c r="HG70" s="56"/>
      <c r="HH70" s="56"/>
      <c r="HI70" s="56"/>
      <c r="HJ70" s="56"/>
      <c r="HK70" s="56"/>
      <c r="HL70" s="56"/>
      <c r="HM70" s="56"/>
      <c r="HN70" s="56"/>
      <c r="HO70" s="56"/>
      <c r="HP70" s="56"/>
      <c r="HQ70" s="56"/>
      <c r="HR70" s="56"/>
      <c r="HS70" s="56"/>
      <c r="HT70" s="56"/>
      <c r="HU70" s="56"/>
      <c r="HV70" s="56"/>
      <c r="HW70" s="56"/>
      <c r="HX70" s="56"/>
      <c r="HY70" s="56"/>
      <c r="HZ70" s="56"/>
      <c r="IA70" s="56"/>
      <c r="IB70" s="56"/>
      <c r="IC70" s="56"/>
      <c r="ID70" s="56"/>
      <c r="IE70" s="56"/>
      <c r="IF70" s="56"/>
      <c r="IG70" s="56"/>
      <c r="IH70" s="56"/>
      <c r="II70" s="56"/>
      <c r="IJ70" s="56"/>
      <c r="IK70" s="56"/>
      <c r="IL70" s="56"/>
      <c r="IM70" s="56"/>
      <c r="IN70" s="56"/>
      <c r="IO70" s="56"/>
    </row>
    <row r="71" spans="1:249" s="57" customFormat="1" x14ac:dyDescent="0.2">
      <c r="A71" s="123" t="s">
        <v>13</v>
      </c>
      <c r="B71" s="103" t="s">
        <v>11</v>
      </c>
      <c r="C71" s="89" t="s">
        <v>108</v>
      </c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90"/>
      <c r="BN71" s="90"/>
      <c r="BO71" s="90"/>
      <c r="BP71" s="90"/>
      <c r="BQ71" s="90"/>
      <c r="BR71" s="90"/>
      <c r="BS71" s="90"/>
      <c r="BT71" s="90"/>
      <c r="BU71" s="90"/>
      <c r="BV71" s="90"/>
      <c r="BW71" s="91"/>
      <c r="BX71" s="75"/>
      <c r="BY71" s="75"/>
      <c r="BZ71" s="75"/>
      <c r="CA71" s="75"/>
      <c r="CB71" s="124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69"/>
      <c r="CS71" s="69"/>
      <c r="CT71" s="69"/>
      <c r="CU71" s="69"/>
      <c r="CV71" s="69"/>
      <c r="CW71" s="69"/>
      <c r="CX71" s="69"/>
      <c r="CY71" s="69"/>
      <c r="CZ71" s="69"/>
      <c r="DA71" s="69"/>
      <c r="DB71" s="69"/>
      <c r="DC71" s="69"/>
      <c r="DD71" s="69"/>
      <c r="DE71" s="69"/>
      <c r="DF71" s="69"/>
      <c r="DG71" s="69"/>
      <c r="DH71" s="69"/>
      <c r="DI71" s="69"/>
      <c r="DJ71" s="69"/>
      <c r="DK71" s="69"/>
      <c r="DL71" s="69"/>
      <c r="DM71" s="69"/>
      <c r="DN71" s="69"/>
      <c r="DO71" s="69"/>
      <c r="DP71" s="69"/>
      <c r="DQ71" s="69"/>
      <c r="DR71" s="69"/>
      <c r="DS71" s="69"/>
      <c r="DT71" s="69"/>
      <c r="DU71" s="69"/>
      <c r="DV71" s="69"/>
      <c r="DW71" s="69"/>
      <c r="DX71" s="69"/>
      <c r="DY71" s="69"/>
      <c r="DZ71" s="69"/>
      <c r="EA71" s="69"/>
      <c r="EB71" s="69"/>
      <c r="EC71" s="69"/>
      <c r="ED71" s="69"/>
      <c r="EE71" s="69"/>
      <c r="EF71" s="69"/>
      <c r="EG71" s="69"/>
      <c r="EH71" s="69"/>
      <c r="EI71" s="69"/>
      <c r="EJ71" s="69"/>
      <c r="EK71" s="69"/>
      <c r="EL71" s="69"/>
      <c r="EM71" s="69"/>
      <c r="EN71" s="69"/>
      <c r="EO71" s="69"/>
      <c r="EP71" s="69"/>
      <c r="EQ71" s="69"/>
      <c r="ER71" s="69"/>
      <c r="ES71" s="69"/>
      <c r="ET71" s="69"/>
      <c r="EU71" s="69"/>
      <c r="EV71" s="69"/>
      <c r="EW71" s="69"/>
      <c r="EX71" s="69"/>
      <c r="EY71" s="69"/>
      <c r="EZ71" s="69"/>
      <c r="FA71" s="69"/>
      <c r="FB71" s="69"/>
      <c r="FC71" s="69"/>
      <c r="FD71" s="69"/>
      <c r="FE71" s="69"/>
      <c r="FF71" s="69"/>
      <c r="FG71" s="69"/>
      <c r="FH71" s="69"/>
      <c r="FI71" s="69"/>
      <c r="FJ71" s="69"/>
      <c r="FK71" s="69"/>
      <c r="FL71" s="69"/>
      <c r="FM71" s="69"/>
      <c r="FN71" s="69"/>
      <c r="FO71" s="69"/>
      <c r="FP71" s="69"/>
      <c r="FQ71" s="69"/>
      <c r="FR71" s="69"/>
      <c r="FS71" s="69"/>
      <c r="FT71" s="69"/>
      <c r="FU71" s="69"/>
      <c r="FV71" s="69"/>
      <c r="FW71" s="69"/>
      <c r="FX71" s="69"/>
      <c r="FY71" s="69"/>
      <c r="FZ71" s="69"/>
      <c r="GA71" s="69"/>
      <c r="GB71" s="69"/>
      <c r="GC71" s="69"/>
      <c r="GD71" s="69"/>
      <c r="GE71" s="69"/>
      <c r="GF71" s="69"/>
      <c r="GG71" s="69"/>
      <c r="GH71" s="69"/>
      <c r="GI71" s="69"/>
      <c r="GJ71" s="69"/>
      <c r="GK71" s="69"/>
      <c r="GL71" s="69"/>
      <c r="GM71" s="69"/>
      <c r="GN71" s="69"/>
      <c r="GO71" s="69"/>
      <c r="GP71" s="69"/>
      <c r="GQ71" s="69"/>
      <c r="GR71" s="69"/>
      <c r="GS71" s="69"/>
      <c r="GT71" s="69"/>
      <c r="GU71" s="69"/>
      <c r="GV71" s="69"/>
      <c r="GW71" s="69"/>
      <c r="GX71" s="69"/>
      <c r="GY71" s="69"/>
      <c r="GZ71" s="69"/>
      <c r="HA71" s="69"/>
      <c r="HB71" s="69"/>
      <c r="HC71" s="69"/>
      <c r="HD71" s="69"/>
      <c r="HE71" s="69"/>
      <c r="HF71" s="56"/>
      <c r="HG71" s="56"/>
      <c r="HH71" s="56"/>
      <c r="HI71" s="56"/>
      <c r="HJ71" s="56"/>
      <c r="HK71" s="56"/>
      <c r="HL71" s="56"/>
      <c r="HM71" s="56"/>
      <c r="HN71" s="56"/>
      <c r="HO71" s="56"/>
      <c r="HP71" s="56"/>
      <c r="HQ71" s="56"/>
      <c r="HR71" s="56"/>
      <c r="HS71" s="56"/>
      <c r="HT71" s="56"/>
      <c r="HU71" s="56"/>
      <c r="HV71" s="56"/>
      <c r="HW71" s="56"/>
      <c r="HX71" s="56"/>
      <c r="HY71" s="56"/>
      <c r="HZ71" s="56"/>
      <c r="IA71" s="56"/>
      <c r="IB71" s="56"/>
      <c r="IC71" s="56"/>
      <c r="ID71" s="56"/>
      <c r="IE71" s="56"/>
      <c r="IF71" s="56"/>
      <c r="IG71" s="56"/>
      <c r="IH71" s="56"/>
      <c r="II71" s="56"/>
      <c r="IJ71" s="56"/>
      <c r="IK71" s="56"/>
      <c r="IL71" s="56"/>
      <c r="IM71" s="56"/>
      <c r="IN71" s="56"/>
      <c r="IO71" s="56"/>
    </row>
    <row r="72" spans="1:249" s="42" customFormat="1" ht="15" customHeight="1" outlineLevel="1" x14ac:dyDescent="0.2">
      <c r="A72" s="294" t="s">
        <v>13</v>
      </c>
      <c r="B72" s="296" t="s">
        <v>11</v>
      </c>
      <c r="C72" s="298" t="s">
        <v>11</v>
      </c>
      <c r="D72" s="367" t="s">
        <v>28</v>
      </c>
      <c r="E72" s="352" t="s">
        <v>27</v>
      </c>
      <c r="F72" s="355" t="s">
        <v>41</v>
      </c>
      <c r="G72" s="305" t="s">
        <v>105</v>
      </c>
      <c r="H72" s="3"/>
      <c r="I72" s="3"/>
      <c r="J72" s="3"/>
      <c r="K72" s="3"/>
      <c r="L72" s="3">
        <v>5.2</v>
      </c>
      <c r="M72" s="3">
        <v>55.2</v>
      </c>
      <c r="N72" s="3"/>
      <c r="O72" s="3"/>
      <c r="P72" s="3"/>
      <c r="Q72" s="3"/>
      <c r="R72" s="3"/>
      <c r="S72" s="3"/>
      <c r="T72" s="3"/>
      <c r="U72" s="3">
        <f>SUM(L72:M72)</f>
        <v>60.400000000000006</v>
      </c>
      <c r="V72" s="3">
        <f>U72</f>
        <v>60.400000000000006</v>
      </c>
      <c r="W72" s="3">
        <v>0</v>
      </c>
      <c r="X72" s="3">
        <v>0</v>
      </c>
      <c r="Y72" s="3">
        <v>40</v>
      </c>
      <c r="Z72" s="3"/>
      <c r="AA72" s="3"/>
      <c r="AB72" s="3"/>
      <c r="AC72" s="3">
        <v>5.8</v>
      </c>
      <c r="AD72" s="3">
        <v>47.2</v>
      </c>
      <c r="AE72" s="3"/>
      <c r="AF72" s="3"/>
      <c r="AG72" s="3"/>
      <c r="AH72" s="3"/>
      <c r="AI72" s="3"/>
      <c r="AJ72" s="3"/>
      <c r="AK72" s="3"/>
      <c r="AL72" s="3">
        <f>Y72+AC72+AD72</f>
        <v>93</v>
      </c>
      <c r="AM72" s="3">
        <f>AL72</f>
        <v>93</v>
      </c>
      <c r="AN72" s="3">
        <v>0</v>
      </c>
      <c r="AO72" s="3">
        <v>0</v>
      </c>
      <c r="AP72" s="3"/>
      <c r="AQ72" s="3"/>
      <c r="AR72" s="3"/>
      <c r="AS72" s="3"/>
      <c r="AT72" s="3">
        <v>5.8</v>
      </c>
      <c r="AU72" s="3">
        <v>3</v>
      </c>
      <c r="AV72" s="3"/>
      <c r="AW72" s="3"/>
      <c r="AX72" s="3"/>
      <c r="AY72" s="3"/>
      <c r="AZ72" s="3"/>
      <c r="BA72" s="3"/>
      <c r="BB72" s="3"/>
      <c r="BC72" s="3">
        <f>SUM(AT72:AU72)</f>
        <v>8.8000000000000007</v>
      </c>
      <c r="BD72" s="3">
        <f>BC72</f>
        <v>8.8000000000000007</v>
      </c>
      <c r="BE72" s="3">
        <v>0</v>
      </c>
      <c r="BF72" s="3">
        <v>0</v>
      </c>
      <c r="BG72" s="3"/>
      <c r="BH72" s="3"/>
      <c r="BI72" s="3"/>
      <c r="BJ72" s="3"/>
      <c r="BK72" s="3">
        <v>5.8</v>
      </c>
      <c r="BL72" s="3">
        <v>3</v>
      </c>
      <c r="BM72" s="3"/>
      <c r="BN72" s="3"/>
      <c r="BO72" s="3"/>
      <c r="BP72" s="3"/>
      <c r="BQ72" s="3"/>
      <c r="BR72" s="3"/>
      <c r="BS72" s="3"/>
      <c r="BT72" s="3">
        <f>SUM(BK72:BL72)</f>
        <v>8.8000000000000007</v>
      </c>
      <c r="BU72" s="3">
        <f>BT72</f>
        <v>8.8000000000000007</v>
      </c>
      <c r="BV72" s="3">
        <v>0</v>
      </c>
      <c r="BW72" s="85">
        <v>0</v>
      </c>
      <c r="BX72" s="255" t="s">
        <v>149</v>
      </c>
      <c r="BY72" s="252">
        <v>30</v>
      </c>
      <c r="BZ72" s="252">
        <v>28</v>
      </c>
      <c r="CA72" s="252">
        <v>27</v>
      </c>
      <c r="CB72" s="275">
        <v>25</v>
      </c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69"/>
      <c r="CS72" s="69"/>
      <c r="CT72" s="69"/>
      <c r="CU72" s="69"/>
      <c r="CV72" s="69"/>
      <c r="CW72" s="69"/>
      <c r="CX72" s="69"/>
      <c r="CY72" s="69"/>
      <c r="CZ72" s="69"/>
      <c r="DA72" s="69"/>
      <c r="DB72" s="69"/>
      <c r="DC72" s="69"/>
      <c r="DD72" s="69"/>
      <c r="DE72" s="69"/>
      <c r="DF72" s="69"/>
      <c r="DG72" s="69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69"/>
      <c r="DX72" s="69"/>
      <c r="DY72" s="69"/>
      <c r="DZ72" s="69"/>
      <c r="EA72" s="69"/>
      <c r="EB72" s="69"/>
      <c r="EC72" s="69"/>
      <c r="ED72" s="69"/>
      <c r="EE72" s="69"/>
      <c r="EF72" s="69"/>
      <c r="EG72" s="69"/>
      <c r="EH72" s="69"/>
      <c r="EI72" s="69"/>
      <c r="EJ72" s="69"/>
      <c r="EK72" s="69"/>
      <c r="EL72" s="69"/>
      <c r="EM72" s="69"/>
      <c r="EN72" s="69"/>
      <c r="EO72" s="69"/>
      <c r="EP72" s="69"/>
      <c r="EQ72" s="69"/>
      <c r="ER72" s="69"/>
      <c r="ES72" s="69"/>
      <c r="ET72" s="69"/>
      <c r="EU72" s="69"/>
      <c r="EV72" s="69"/>
      <c r="EW72" s="69"/>
      <c r="EX72" s="69"/>
      <c r="EY72" s="69"/>
      <c r="EZ72" s="69"/>
      <c r="FA72" s="69"/>
      <c r="FB72" s="69"/>
      <c r="FC72" s="69"/>
      <c r="FD72" s="69"/>
      <c r="FE72" s="69"/>
      <c r="FF72" s="69"/>
      <c r="FG72" s="69"/>
      <c r="FH72" s="69"/>
      <c r="FI72" s="69"/>
      <c r="FJ72" s="69"/>
      <c r="FK72" s="69"/>
      <c r="FL72" s="69"/>
      <c r="FM72" s="69"/>
      <c r="FN72" s="69"/>
      <c r="FO72" s="69"/>
      <c r="FP72" s="69"/>
      <c r="FQ72" s="69"/>
      <c r="FR72" s="69"/>
      <c r="FS72" s="69"/>
      <c r="FT72" s="69"/>
      <c r="FU72" s="69"/>
      <c r="FV72" s="69"/>
      <c r="FW72" s="69"/>
      <c r="FX72" s="69"/>
      <c r="FY72" s="69"/>
      <c r="FZ72" s="69"/>
      <c r="GA72" s="69"/>
      <c r="GB72" s="69"/>
      <c r="GC72" s="69"/>
      <c r="GD72" s="69"/>
      <c r="GE72" s="69"/>
      <c r="GF72" s="69"/>
      <c r="GG72" s="69"/>
      <c r="GH72" s="69"/>
      <c r="GI72" s="69"/>
      <c r="GJ72" s="69"/>
      <c r="GK72" s="69"/>
      <c r="GL72" s="69"/>
      <c r="GM72" s="69"/>
      <c r="GN72" s="69"/>
      <c r="GO72" s="69"/>
      <c r="GP72" s="69"/>
      <c r="GQ72" s="69"/>
      <c r="GR72" s="69"/>
      <c r="GS72" s="69"/>
      <c r="GT72" s="69"/>
      <c r="GU72" s="69"/>
      <c r="GV72" s="69"/>
      <c r="GW72" s="69"/>
      <c r="GX72" s="69"/>
      <c r="GY72" s="69"/>
      <c r="GZ72" s="69"/>
      <c r="HA72" s="69"/>
      <c r="HB72" s="69"/>
      <c r="HC72" s="69"/>
      <c r="HD72" s="69"/>
      <c r="HE72" s="69"/>
      <c r="HF72" s="43"/>
      <c r="HG72" s="43"/>
      <c r="HH72" s="43"/>
      <c r="HI72" s="43"/>
      <c r="HJ72" s="43"/>
      <c r="HK72" s="43"/>
      <c r="HL72" s="43"/>
      <c r="HM72" s="43"/>
      <c r="HN72" s="43"/>
      <c r="HO72" s="43"/>
      <c r="HP72" s="43"/>
      <c r="HQ72" s="43"/>
      <c r="HR72" s="43"/>
      <c r="HS72" s="43"/>
      <c r="HT72" s="43"/>
      <c r="HU72" s="43"/>
      <c r="HV72" s="43"/>
      <c r="HW72" s="43"/>
      <c r="HX72" s="43"/>
      <c r="HY72" s="43"/>
      <c r="HZ72" s="43"/>
      <c r="IA72" s="43"/>
      <c r="IB72" s="43"/>
      <c r="IC72" s="43"/>
      <c r="ID72" s="43"/>
      <c r="IE72" s="43"/>
      <c r="IF72" s="43"/>
      <c r="IG72" s="43"/>
      <c r="IH72" s="43"/>
      <c r="II72" s="43"/>
      <c r="IJ72" s="43"/>
      <c r="IK72" s="43"/>
      <c r="IL72" s="43"/>
      <c r="IM72" s="43"/>
      <c r="IN72" s="43"/>
      <c r="IO72" s="43"/>
    </row>
    <row r="73" spans="1:249" s="42" customFormat="1" ht="27" customHeight="1" outlineLevel="1" x14ac:dyDescent="0.2">
      <c r="A73" s="295"/>
      <c r="B73" s="297"/>
      <c r="C73" s="299"/>
      <c r="D73" s="368"/>
      <c r="E73" s="353"/>
      <c r="F73" s="356"/>
      <c r="G73" s="306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85"/>
      <c r="BX73" s="255"/>
      <c r="BY73" s="252"/>
      <c r="BZ73" s="252"/>
      <c r="CA73" s="252"/>
      <c r="CB73" s="275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69"/>
      <c r="CS73" s="69"/>
      <c r="CT73" s="69"/>
      <c r="CU73" s="69"/>
      <c r="CV73" s="69"/>
      <c r="CW73" s="69"/>
      <c r="CX73" s="69"/>
      <c r="CY73" s="69"/>
      <c r="CZ73" s="69"/>
      <c r="DA73" s="69"/>
      <c r="DB73" s="69"/>
      <c r="DC73" s="69"/>
      <c r="DD73" s="69"/>
      <c r="DE73" s="69"/>
      <c r="DF73" s="69"/>
      <c r="DG73" s="69"/>
      <c r="DH73" s="69"/>
      <c r="DI73" s="69"/>
      <c r="DJ73" s="69"/>
      <c r="DK73" s="69"/>
      <c r="DL73" s="69"/>
      <c r="DM73" s="69"/>
      <c r="DN73" s="69"/>
      <c r="DO73" s="69"/>
      <c r="DP73" s="69"/>
      <c r="DQ73" s="69"/>
      <c r="DR73" s="69"/>
      <c r="DS73" s="69"/>
      <c r="DT73" s="69"/>
      <c r="DU73" s="69"/>
      <c r="DV73" s="69"/>
      <c r="DW73" s="69"/>
      <c r="DX73" s="69"/>
      <c r="DY73" s="69"/>
      <c r="DZ73" s="69"/>
      <c r="EA73" s="69"/>
      <c r="EB73" s="69"/>
      <c r="EC73" s="69"/>
      <c r="ED73" s="69"/>
      <c r="EE73" s="69"/>
      <c r="EF73" s="69"/>
      <c r="EG73" s="69"/>
      <c r="EH73" s="69"/>
      <c r="EI73" s="69"/>
      <c r="EJ73" s="69"/>
      <c r="EK73" s="69"/>
      <c r="EL73" s="69"/>
      <c r="EM73" s="69"/>
      <c r="EN73" s="69"/>
      <c r="EO73" s="69"/>
      <c r="EP73" s="69"/>
      <c r="EQ73" s="69"/>
      <c r="ER73" s="69"/>
      <c r="ES73" s="69"/>
      <c r="ET73" s="69"/>
      <c r="EU73" s="69"/>
      <c r="EV73" s="69"/>
      <c r="EW73" s="69"/>
      <c r="EX73" s="69"/>
      <c r="EY73" s="69"/>
      <c r="EZ73" s="69"/>
      <c r="FA73" s="69"/>
      <c r="FB73" s="69"/>
      <c r="FC73" s="69"/>
      <c r="FD73" s="69"/>
      <c r="FE73" s="69"/>
      <c r="FF73" s="69"/>
      <c r="FG73" s="69"/>
      <c r="FH73" s="69"/>
      <c r="FI73" s="69"/>
      <c r="FJ73" s="69"/>
      <c r="FK73" s="69"/>
      <c r="FL73" s="69"/>
      <c r="FM73" s="69"/>
      <c r="FN73" s="69"/>
      <c r="FO73" s="69"/>
      <c r="FP73" s="69"/>
      <c r="FQ73" s="69"/>
      <c r="FR73" s="69"/>
      <c r="FS73" s="69"/>
      <c r="FT73" s="69"/>
      <c r="FU73" s="69"/>
      <c r="FV73" s="69"/>
      <c r="FW73" s="69"/>
      <c r="FX73" s="69"/>
      <c r="FY73" s="69"/>
      <c r="FZ73" s="69"/>
      <c r="GA73" s="69"/>
      <c r="GB73" s="69"/>
      <c r="GC73" s="69"/>
      <c r="GD73" s="69"/>
      <c r="GE73" s="69"/>
      <c r="GF73" s="69"/>
      <c r="GG73" s="69"/>
      <c r="GH73" s="69"/>
      <c r="GI73" s="69"/>
      <c r="GJ73" s="69"/>
      <c r="GK73" s="69"/>
      <c r="GL73" s="69"/>
      <c r="GM73" s="69"/>
      <c r="GN73" s="69"/>
      <c r="GO73" s="69"/>
      <c r="GP73" s="69"/>
      <c r="GQ73" s="69"/>
      <c r="GR73" s="69"/>
      <c r="GS73" s="69"/>
      <c r="GT73" s="69"/>
      <c r="GU73" s="69"/>
      <c r="GV73" s="69"/>
      <c r="GW73" s="69"/>
      <c r="GX73" s="69"/>
      <c r="GY73" s="69"/>
      <c r="GZ73" s="69"/>
      <c r="HA73" s="69"/>
      <c r="HB73" s="69"/>
      <c r="HC73" s="69"/>
      <c r="HD73" s="69"/>
      <c r="HE73" s="69"/>
      <c r="HF73" s="43"/>
      <c r="HG73" s="43"/>
      <c r="HH73" s="43"/>
      <c r="HI73" s="43"/>
      <c r="HJ73" s="43"/>
      <c r="HK73" s="43"/>
      <c r="HL73" s="43"/>
      <c r="HM73" s="43"/>
      <c r="HN73" s="43"/>
      <c r="HO73" s="43"/>
      <c r="HP73" s="43"/>
      <c r="HQ73" s="43"/>
      <c r="HR73" s="43"/>
      <c r="HS73" s="43"/>
      <c r="HT73" s="43"/>
      <c r="HU73" s="43"/>
      <c r="HV73" s="43"/>
      <c r="HW73" s="43"/>
      <c r="HX73" s="43"/>
      <c r="HY73" s="43"/>
      <c r="HZ73" s="43"/>
      <c r="IA73" s="43"/>
      <c r="IB73" s="43"/>
      <c r="IC73" s="43"/>
      <c r="ID73" s="43"/>
      <c r="IE73" s="43"/>
      <c r="IF73" s="43"/>
      <c r="IG73" s="43"/>
      <c r="IH73" s="43"/>
      <c r="II73" s="43"/>
      <c r="IJ73" s="43"/>
      <c r="IK73" s="43"/>
      <c r="IL73" s="43"/>
      <c r="IM73" s="43"/>
      <c r="IN73" s="43"/>
      <c r="IO73" s="43"/>
    </row>
    <row r="74" spans="1:249" s="42" customFormat="1" ht="24" customHeight="1" outlineLevel="1" x14ac:dyDescent="0.2">
      <c r="A74" s="295"/>
      <c r="B74" s="297"/>
      <c r="C74" s="299"/>
      <c r="D74" s="368"/>
      <c r="E74" s="353"/>
      <c r="F74" s="356"/>
      <c r="G74" s="306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85"/>
      <c r="BX74" s="160" t="s">
        <v>87</v>
      </c>
      <c r="BY74" s="102">
        <v>10</v>
      </c>
      <c r="BZ74" s="102">
        <v>10</v>
      </c>
      <c r="CA74" s="102">
        <v>10</v>
      </c>
      <c r="CB74" s="125">
        <v>10</v>
      </c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  <c r="DP74" s="43"/>
      <c r="DQ74" s="43"/>
      <c r="DR74" s="43"/>
      <c r="DS74" s="43"/>
      <c r="DT74" s="43"/>
      <c r="DU74" s="43"/>
      <c r="DV74" s="43"/>
      <c r="DW74" s="43"/>
      <c r="DX74" s="43"/>
      <c r="DY74" s="43"/>
      <c r="DZ74" s="43"/>
      <c r="EA74" s="43"/>
      <c r="EB74" s="43"/>
      <c r="EC74" s="43"/>
      <c r="ED74" s="43"/>
      <c r="EE74" s="43"/>
      <c r="EF74" s="43"/>
      <c r="EG74" s="43"/>
      <c r="EH74" s="43"/>
      <c r="EI74" s="43"/>
      <c r="EJ74" s="43"/>
      <c r="EK74" s="43"/>
      <c r="EL74" s="43"/>
      <c r="EM74" s="43"/>
      <c r="EN74" s="43"/>
      <c r="EO74" s="43"/>
      <c r="EP74" s="43"/>
      <c r="EQ74" s="43"/>
      <c r="ER74" s="43"/>
      <c r="ES74" s="43"/>
      <c r="ET74" s="43"/>
      <c r="EU74" s="43"/>
      <c r="EV74" s="43"/>
      <c r="EW74" s="43"/>
      <c r="EX74" s="43"/>
      <c r="EY74" s="43"/>
      <c r="EZ74" s="43"/>
      <c r="FA74" s="43"/>
      <c r="FB74" s="43"/>
      <c r="FC74" s="43"/>
      <c r="FD74" s="43"/>
      <c r="FE74" s="43"/>
      <c r="FF74" s="43"/>
      <c r="FG74" s="43"/>
      <c r="FH74" s="43"/>
      <c r="FI74" s="43"/>
      <c r="FJ74" s="43"/>
      <c r="FK74" s="43"/>
      <c r="FL74" s="43"/>
      <c r="FM74" s="43"/>
      <c r="FN74" s="43"/>
      <c r="FO74" s="43"/>
      <c r="FP74" s="43"/>
      <c r="FQ74" s="43"/>
      <c r="FR74" s="43"/>
      <c r="FS74" s="43"/>
      <c r="FT74" s="43"/>
      <c r="FU74" s="43"/>
      <c r="FV74" s="43"/>
      <c r="FW74" s="43"/>
      <c r="FX74" s="43"/>
      <c r="FY74" s="43"/>
      <c r="FZ74" s="43"/>
      <c r="GA74" s="43"/>
      <c r="GB74" s="43"/>
      <c r="GC74" s="43"/>
      <c r="GD74" s="43"/>
      <c r="GE74" s="43"/>
      <c r="GF74" s="43"/>
      <c r="GG74" s="43"/>
      <c r="GH74" s="43"/>
      <c r="GI74" s="43"/>
      <c r="GJ74" s="43"/>
      <c r="GK74" s="43"/>
      <c r="GL74" s="43"/>
      <c r="GM74" s="43"/>
      <c r="GN74" s="43"/>
      <c r="GO74" s="43"/>
      <c r="GP74" s="43"/>
      <c r="GQ74" s="43"/>
      <c r="GR74" s="43"/>
      <c r="GS74" s="43"/>
      <c r="GT74" s="43"/>
      <c r="GU74" s="43"/>
      <c r="GV74" s="43"/>
      <c r="GW74" s="43"/>
      <c r="GX74" s="43"/>
      <c r="GY74" s="43"/>
      <c r="GZ74" s="43"/>
      <c r="HA74" s="43"/>
      <c r="HB74" s="43"/>
      <c r="HC74" s="43"/>
      <c r="HD74" s="43"/>
      <c r="HE74" s="43"/>
      <c r="HF74" s="43"/>
      <c r="HG74" s="43"/>
      <c r="HH74" s="43"/>
      <c r="HI74" s="43"/>
      <c r="HJ74" s="43"/>
      <c r="HK74" s="43"/>
      <c r="HL74" s="43"/>
      <c r="HM74" s="43"/>
      <c r="HN74" s="43"/>
      <c r="HO74" s="43"/>
      <c r="HP74" s="43"/>
      <c r="HQ74" s="43"/>
      <c r="HR74" s="43"/>
      <c r="HS74" s="43"/>
      <c r="HT74" s="43"/>
      <c r="HU74" s="43"/>
      <c r="HV74" s="43"/>
      <c r="HW74" s="43"/>
      <c r="HX74" s="43"/>
      <c r="HY74" s="43"/>
      <c r="HZ74" s="43"/>
      <c r="IA74" s="43"/>
      <c r="IB74" s="43"/>
      <c r="IC74" s="43"/>
      <c r="ID74" s="43"/>
      <c r="IE74" s="43"/>
      <c r="IF74" s="43"/>
      <c r="IG74" s="43"/>
      <c r="IH74" s="43"/>
      <c r="II74" s="43"/>
      <c r="IJ74" s="43"/>
      <c r="IK74" s="43"/>
      <c r="IL74" s="43"/>
      <c r="IM74" s="43"/>
      <c r="IN74" s="43"/>
      <c r="IO74" s="43"/>
    </row>
    <row r="75" spans="1:249" s="42" customFormat="1" ht="35.25" customHeight="1" outlineLevel="1" x14ac:dyDescent="0.2">
      <c r="A75" s="295"/>
      <c r="B75" s="297"/>
      <c r="C75" s="299"/>
      <c r="D75" s="368"/>
      <c r="E75" s="353"/>
      <c r="F75" s="356"/>
      <c r="G75" s="306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85"/>
      <c r="BX75" s="160" t="s">
        <v>88</v>
      </c>
      <c r="BY75" s="102">
        <v>21</v>
      </c>
      <c r="BZ75" s="102">
        <v>21</v>
      </c>
      <c r="CA75" s="102">
        <v>21</v>
      </c>
      <c r="CB75" s="125">
        <v>21</v>
      </c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  <c r="EU75" s="43"/>
      <c r="EV75" s="43"/>
      <c r="EW75" s="43"/>
      <c r="EX75" s="43"/>
      <c r="EY75" s="43"/>
      <c r="EZ75" s="43"/>
      <c r="FA75" s="43"/>
      <c r="FB75" s="43"/>
      <c r="FC75" s="43"/>
      <c r="FD75" s="43"/>
      <c r="FE75" s="43"/>
      <c r="FF75" s="43"/>
      <c r="FG75" s="43"/>
      <c r="FH75" s="43"/>
      <c r="FI75" s="43"/>
      <c r="FJ75" s="43"/>
      <c r="FK75" s="43"/>
      <c r="FL75" s="43"/>
      <c r="FM75" s="43"/>
      <c r="FN75" s="43"/>
      <c r="FO75" s="43"/>
      <c r="FP75" s="43"/>
      <c r="FQ75" s="43"/>
      <c r="FR75" s="43"/>
      <c r="FS75" s="43"/>
      <c r="FT75" s="43"/>
      <c r="FU75" s="43"/>
      <c r="FV75" s="43"/>
      <c r="FW75" s="43"/>
      <c r="FX75" s="43"/>
      <c r="FY75" s="43"/>
      <c r="FZ75" s="43"/>
      <c r="GA75" s="43"/>
      <c r="GB75" s="43"/>
      <c r="GC75" s="43"/>
      <c r="GD75" s="43"/>
      <c r="GE75" s="43"/>
      <c r="GF75" s="43"/>
      <c r="GG75" s="43"/>
      <c r="GH75" s="43"/>
      <c r="GI75" s="43"/>
      <c r="GJ75" s="43"/>
      <c r="GK75" s="43"/>
      <c r="GL75" s="43"/>
      <c r="GM75" s="43"/>
      <c r="GN75" s="43"/>
      <c r="GO75" s="43"/>
      <c r="GP75" s="43"/>
      <c r="GQ75" s="43"/>
      <c r="GR75" s="43"/>
      <c r="GS75" s="43"/>
      <c r="GT75" s="43"/>
      <c r="GU75" s="43"/>
      <c r="GV75" s="43"/>
      <c r="GW75" s="43"/>
      <c r="GX75" s="43"/>
      <c r="GY75" s="43"/>
      <c r="GZ75" s="43"/>
      <c r="HA75" s="43"/>
      <c r="HB75" s="43"/>
      <c r="HC75" s="43"/>
      <c r="HD75" s="43"/>
      <c r="HE75" s="43"/>
      <c r="HF75" s="43"/>
      <c r="HG75" s="43"/>
      <c r="HH75" s="43"/>
      <c r="HI75" s="43"/>
      <c r="HJ75" s="43"/>
      <c r="HK75" s="43"/>
      <c r="HL75" s="43"/>
      <c r="HM75" s="43"/>
      <c r="HN75" s="43"/>
      <c r="HO75" s="43"/>
      <c r="HP75" s="43"/>
      <c r="HQ75" s="43"/>
      <c r="HR75" s="43"/>
      <c r="HS75" s="43"/>
      <c r="HT75" s="43"/>
      <c r="HU75" s="43"/>
      <c r="HV75" s="43"/>
      <c r="HW75" s="43"/>
      <c r="HX75" s="43"/>
      <c r="HY75" s="43"/>
      <c r="HZ75" s="43"/>
      <c r="IA75" s="43"/>
      <c r="IB75" s="43"/>
      <c r="IC75" s="43"/>
      <c r="ID75" s="43"/>
      <c r="IE75" s="43"/>
      <c r="IF75" s="43"/>
      <c r="IG75" s="43"/>
      <c r="IH75" s="43"/>
      <c r="II75" s="43"/>
      <c r="IJ75" s="43"/>
      <c r="IK75" s="43"/>
      <c r="IL75" s="43"/>
      <c r="IM75" s="43"/>
      <c r="IN75" s="43"/>
      <c r="IO75" s="43"/>
    </row>
    <row r="76" spans="1:249" s="42" customFormat="1" ht="31.5" customHeight="1" outlineLevel="1" x14ac:dyDescent="0.2">
      <c r="A76" s="295"/>
      <c r="B76" s="297"/>
      <c r="C76" s="299"/>
      <c r="D76" s="368"/>
      <c r="E76" s="353"/>
      <c r="F76" s="356"/>
      <c r="G76" s="30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85"/>
      <c r="BX76" s="160" t="s">
        <v>89</v>
      </c>
      <c r="BY76" s="102">
        <v>170</v>
      </c>
      <c r="BZ76" s="102">
        <v>160</v>
      </c>
      <c r="CA76" s="102">
        <v>150</v>
      </c>
      <c r="CB76" s="125">
        <v>140</v>
      </c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  <c r="FN76" s="43"/>
      <c r="FO76" s="43"/>
      <c r="FP76" s="43"/>
      <c r="FQ76" s="43"/>
      <c r="FR76" s="43"/>
      <c r="FS76" s="43"/>
      <c r="FT76" s="43"/>
      <c r="FU76" s="43"/>
      <c r="FV76" s="43"/>
      <c r="FW76" s="43"/>
      <c r="FX76" s="43"/>
      <c r="FY76" s="43"/>
      <c r="FZ76" s="43"/>
      <c r="GA76" s="43"/>
      <c r="GB76" s="43"/>
      <c r="GC76" s="43"/>
      <c r="GD76" s="43"/>
      <c r="GE76" s="43"/>
      <c r="GF76" s="43"/>
      <c r="GG76" s="43"/>
      <c r="GH76" s="43"/>
      <c r="GI76" s="43"/>
      <c r="GJ76" s="43"/>
      <c r="GK76" s="43"/>
      <c r="GL76" s="43"/>
      <c r="GM76" s="43"/>
      <c r="GN76" s="43"/>
      <c r="GO76" s="43"/>
      <c r="GP76" s="43"/>
      <c r="GQ76" s="43"/>
      <c r="GR76" s="43"/>
      <c r="GS76" s="43"/>
      <c r="GT76" s="43"/>
      <c r="GU76" s="43"/>
      <c r="GV76" s="43"/>
      <c r="GW76" s="43"/>
      <c r="GX76" s="43"/>
      <c r="GY76" s="43"/>
      <c r="GZ76" s="43"/>
      <c r="HA76" s="43"/>
      <c r="HB76" s="43"/>
      <c r="HC76" s="43"/>
      <c r="HD76" s="43"/>
      <c r="HE76" s="43"/>
      <c r="HF76" s="43"/>
      <c r="HG76" s="43"/>
      <c r="HH76" s="43"/>
      <c r="HI76" s="43"/>
      <c r="HJ76" s="43"/>
      <c r="HK76" s="43"/>
      <c r="HL76" s="43"/>
      <c r="HM76" s="43"/>
      <c r="HN76" s="43"/>
      <c r="HO76" s="43"/>
      <c r="HP76" s="43"/>
      <c r="HQ76" s="43"/>
      <c r="HR76" s="43"/>
      <c r="HS76" s="43"/>
      <c r="HT76" s="43"/>
      <c r="HU76" s="43"/>
      <c r="HV76" s="43"/>
      <c r="HW76" s="43"/>
      <c r="HX76" s="43"/>
      <c r="HY76" s="43"/>
      <c r="HZ76" s="43"/>
      <c r="IA76" s="43"/>
      <c r="IB76" s="43"/>
      <c r="IC76" s="43"/>
      <c r="ID76" s="43"/>
      <c r="IE76" s="43"/>
      <c r="IF76" s="43"/>
      <c r="IG76" s="43"/>
      <c r="IH76" s="43"/>
      <c r="II76" s="43"/>
      <c r="IJ76" s="43"/>
      <c r="IK76" s="43"/>
      <c r="IL76" s="43"/>
      <c r="IM76" s="43"/>
      <c r="IN76" s="43"/>
      <c r="IO76" s="43"/>
    </row>
    <row r="77" spans="1:249" s="42" customFormat="1" ht="36.75" customHeight="1" outlineLevel="1" x14ac:dyDescent="0.2">
      <c r="A77" s="295"/>
      <c r="B77" s="297"/>
      <c r="C77" s="299"/>
      <c r="D77" s="368"/>
      <c r="E77" s="353"/>
      <c r="F77" s="356"/>
      <c r="G77" s="306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85"/>
      <c r="BX77" s="160" t="s">
        <v>150</v>
      </c>
      <c r="BY77" s="50">
        <v>3</v>
      </c>
      <c r="BZ77" s="50">
        <v>3</v>
      </c>
      <c r="CA77" s="50">
        <v>3</v>
      </c>
      <c r="CB77" s="126">
        <v>3</v>
      </c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  <c r="EU77" s="43"/>
      <c r="EV77" s="43"/>
      <c r="EW77" s="43"/>
      <c r="EX77" s="43"/>
      <c r="EY77" s="43"/>
      <c r="EZ77" s="43"/>
      <c r="FA77" s="43"/>
      <c r="FB77" s="43"/>
      <c r="FC77" s="43"/>
      <c r="FD77" s="43"/>
      <c r="FE77" s="43"/>
      <c r="FF77" s="43"/>
      <c r="FG77" s="43"/>
      <c r="FH77" s="43"/>
      <c r="FI77" s="43"/>
      <c r="FJ77" s="43"/>
      <c r="FK77" s="43"/>
      <c r="FL77" s="43"/>
      <c r="FM77" s="43"/>
      <c r="FN77" s="43"/>
      <c r="FO77" s="43"/>
      <c r="FP77" s="43"/>
      <c r="FQ77" s="43"/>
      <c r="FR77" s="43"/>
      <c r="FS77" s="43"/>
      <c r="FT77" s="43"/>
      <c r="FU77" s="43"/>
      <c r="FV77" s="43"/>
      <c r="FW77" s="43"/>
      <c r="FX77" s="43"/>
      <c r="FY77" s="43"/>
      <c r="FZ77" s="43"/>
      <c r="GA77" s="43"/>
      <c r="GB77" s="43"/>
      <c r="GC77" s="43"/>
      <c r="GD77" s="43"/>
      <c r="GE77" s="43"/>
      <c r="GF77" s="43"/>
      <c r="GG77" s="43"/>
      <c r="GH77" s="43"/>
      <c r="GI77" s="43"/>
      <c r="GJ77" s="43"/>
      <c r="GK77" s="43"/>
      <c r="GL77" s="43"/>
      <c r="GM77" s="43"/>
      <c r="GN77" s="43"/>
      <c r="GO77" s="43"/>
      <c r="GP77" s="43"/>
      <c r="GQ77" s="43"/>
      <c r="GR77" s="43"/>
      <c r="GS77" s="43"/>
      <c r="GT77" s="43"/>
      <c r="GU77" s="43"/>
      <c r="GV77" s="43"/>
      <c r="GW77" s="43"/>
      <c r="GX77" s="43"/>
      <c r="GY77" s="43"/>
      <c r="GZ77" s="43"/>
      <c r="HA77" s="43"/>
      <c r="HB77" s="43"/>
      <c r="HC77" s="43"/>
      <c r="HD77" s="43"/>
      <c r="HE77" s="43"/>
      <c r="HF77" s="43"/>
      <c r="HG77" s="43"/>
      <c r="HH77" s="43"/>
      <c r="HI77" s="43"/>
      <c r="HJ77" s="43"/>
      <c r="HK77" s="43"/>
      <c r="HL77" s="43"/>
      <c r="HM77" s="43"/>
      <c r="HN77" s="43"/>
      <c r="HO77" s="43"/>
      <c r="HP77" s="43"/>
      <c r="HQ77" s="43"/>
      <c r="HR77" s="43"/>
      <c r="HS77" s="43"/>
      <c r="HT77" s="43"/>
      <c r="HU77" s="43"/>
      <c r="HV77" s="43"/>
      <c r="HW77" s="43"/>
      <c r="HX77" s="43"/>
      <c r="HY77" s="43"/>
      <c r="HZ77" s="43"/>
      <c r="IA77" s="43"/>
      <c r="IB77" s="43"/>
      <c r="IC77" s="43"/>
      <c r="ID77" s="43"/>
      <c r="IE77" s="43"/>
      <c r="IF77" s="43"/>
      <c r="IG77" s="43"/>
      <c r="IH77" s="43"/>
      <c r="II77" s="43"/>
      <c r="IJ77" s="43"/>
      <c r="IK77" s="43"/>
      <c r="IL77" s="43"/>
      <c r="IM77" s="43"/>
      <c r="IN77" s="43"/>
      <c r="IO77" s="43"/>
    </row>
    <row r="78" spans="1:249" s="42" customFormat="1" ht="28.5" customHeight="1" outlineLevel="1" x14ac:dyDescent="0.2">
      <c r="A78" s="295"/>
      <c r="B78" s="297"/>
      <c r="C78" s="299"/>
      <c r="D78" s="368"/>
      <c r="E78" s="353"/>
      <c r="F78" s="356"/>
      <c r="G78" s="30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85"/>
      <c r="BX78" s="160" t="s">
        <v>90</v>
      </c>
      <c r="BY78" s="50">
        <v>3</v>
      </c>
      <c r="BZ78" s="50">
        <v>3</v>
      </c>
      <c r="CA78" s="50">
        <v>3</v>
      </c>
      <c r="CB78" s="126">
        <v>3</v>
      </c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  <c r="EU78" s="43"/>
      <c r="EV78" s="43"/>
      <c r="EW78" s="43"/>
      <c r="EX78" s="43"/>
      <c r="EY78" s="43"/>
      <c r="EZ78" s="43"/>
      <c r="FA78" s="43"/>
      <c r="FB78" s="43"/>
      <c r="FC78" s="43"/>
      <c r="FD78" s="43"/>
      <c r="FE78" s="43"/>
      <c r="FF78" s="43"/>
      <c r="FG78" s="43"/>
      <c r="FH78" s="43"/>
      <c r="FI78" s="43"/>
      <c r="FJ78" s="43"/>
      <c r="FK78" s="43"/>
      <c r="FL78" s="43"/>
      <c r="FM78" s="43"/>
      <c r="FN78" s="43"/>
      <c r="FO78" s="43"/>
      <c r="FP78" s="43"/>
      <c r="FQ78" s="43"/>
      <c r="FR78" s="43"/>
      <c r="FS78" s="43"/>
      <c r="FT78" s="43"/>
      <c r="FU78" s="43"/>
      <c r="FV78" s="43"/>
      <c r="FW78" s="43"/>
      <c r="FX78" s="43"/>
      <c r="FY78" s="43"/>
      <c r="FZ78" s="43"/>
      <c r="GA78" s="43"/>
      <c r="GB78" s="43"/>
      <c r="GC78" s="43"/>
      <c r="GD78" s="43"/>
      <c r="GE78" s="43"/>
      <c r="GF78" s="43"/>
      <c r="GG78" s="43"/>
      <c r="GH78" s="43"/>
      <c r="GI78" s="43"/>
      <c r="GJ78" s="43"/>
      <c r="GK78" s="43"/>
      <c r="GL78" s="43"/>
      <c r="GM78" s="43"/>
      <c r="GN78" s="43"/>
      <c r="GO78" s="43"/>
      <c r="GP78" s="43"/>
      <c r="GQ78" s="43"/>
      <c r="GR78" s="43"/>
      <c r="GS78" s="43"/>
      <c r="GT78" s="43"/>
      <c r="GU78" s="43"/>
      <c r="GV78" s="43"/>
      <c r="GW78" s="43"/>
      <c r="GX78" s="43"/>
      <c r="GY78" s="43"/>
      <c r="GZ78" s="43"/>
      <c r="HA78" s="43"/>
      <c r="HB78" s="43"/>
      <c r="HC78" s="43"/>
      <c r="HD78" s="43"/>
      <c r="HE78" s="43"/>
      <c r="HF78" s="43"/>
      <c r="HG78" s="43"/>
      <c r="HH78" s="43"/>
      <c r="HI78" s="43"/>
      <c r="HJ78" s="43"/>
      <c r="HK78" s="43"/>
      <c r="HL78" s="43"/>
      <c r="HM78" s="43"/>
      <c r="HN78" s="43"/>
      <c r="HO78" s="43"/>
      <c r="HP78" s="43"/>
      <c r="HQ78" s="43"/>
      <c r="HR78" s="43"/>
      <c r="HS78" s="43"/>
      <c r="HT78" s="43"/>
      <c r="HU78" s="43"/>
      <c r="HV78" s="43"/>
      <c r="HW78" s="43"/>
      <c r="HX78" s="43"/>
      <c r="HY78" s="43"/>
      <c r="HZ78" s="43"/>
      <c r="IA78" s="43"/>
      <c r="IB78" s="43"/>
      <c r="IC78" s="43"/>
      <c r="ID78" s="43"/>
      <c r="IE78" s="43"/>
      <c r="IF78" s="43"/>
      <c r="IG78" s="43"/>
      <c r="IH78" s="43"/>
      <c r="II78" s="43"/>
      <c r="IJ78" s="43"/>
      <c r="IK78" s="43"/>
      <c r="IL78" s="43"/>
      <c r="IM78" s="43"/>
      <c r="IN78" s="43"/>
      <c r="IO78" s="43"/>
    </row>
    <row r="79" spans="1:249" s="42" customFormat="1" ht="33" customHeight="1" outlineLevel="1" x14ac:dyDescent="0.2">
      <c r="A79" s="295"/>
      <c r="B79" s="297"/>
      <c r="C79" s="299"/>
      <c r="D79" s="368"/>
      <c r="E79" s="353"/>
      <c r="F79" s="356"/>
      <c r="G79" s="30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85"/>
      <c r="BX79" s="160" t="s">
        <v>151</v>
      </c>
      <c r="BY79" s="50">
        <v>4</v>
      </c>
      <c r="BZ79" s="50">
        <v>4</v>
      </c>
      <c r="CA79" s="50">
        <v>4</v>
      </c>
      <c r="CB79" s="126">
        <v>4</v>
      </c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  <c r="EU79" s="43"/>
      <c r="EV79" s="43"/>
      <c r="EW79" s="43"/>
      <c r="EX79" s="43"/>
      <c r="EY79" s="43"/>
      <c r="EZ79" s="43"/>
      <c r="FA79" s="43"/>
      <c r="FB79" s="43"/>
      <c r="FC79" s="43"/>
      <c r="FD79" s="43"/>
      <c r="FE79" s="43"/>
      <c r="FF79" s="43"/>
      <c r="FG79" s="43"/>
      <c r="FH79" s="43"/>
      <c r="FI79" s="43"/>
      <c r="FJ79" s="43"/>
      <c r="FK79" s="43"/>
      <c r="FL79" s="43"/>
      <c r="FM79" s="43"/>
      <c r="FN79" s="43"/>
      <c r="FO79" s="43"/>
      <c r="FP79" s="43"/>
      <c r="FQ79" s="43"/>
      <c r="FR79" s="43"/>
      <c r="FS79" s="43"/>
      <c r="FT79" s="43"/>
      <c r="FU79" s="43"/>
      <c r="FV79" s="43"/>
      <c r="FW79" s="43"/>
      <c r="FX79" s="43"/>
      <c r="FY79" s="43"/>
      <c r="FZ79" s="43"/>
      <c r="GA79" s="43"/>
      <c r="GB79" s="43"/>
      <c r="GC79" s="43"/>
      <c r="GD79" s="43"/>
      <c r="GE79" s="43"/>
      <c r="GF79" s="43"/>
      <c r="GG79" s="43"/>
      <c r="GH79" s="43"/>
      <c r="GI79" s="43"/>
      <c r="GJ79" s="43"/>
      <c r="GK79" s="43"/>
      <c r="GL79" s="43"/>
      <c r="GM79" s="43"/>
      <c r="GN79" s="43"/>
      <c r="GO79" s="43"/>
      <c r="GP79" s="43"/>
      <c r="GQ79" s="43"/>
      <c r="GR79" s="43"/>
      <c r="GS79" s="43"/>
      <c r="GT79" s="43"/>
      <c r="GU79" s="43"/>
      <c r="GV79" s="43"/>
      <c r="GW79" s="43"/>
      <c r="GX79" s="43"/>
      <c r="GY79" s="43"/>
      <c r="GZ79" s="43"/>
      <c r="HA79" s="43"/>
      <c r="HB79" s="43"/>
      <c r="HC79" s="43"/>
      <c r="HD79" s="43"/>
      <c r="HE79" s="43"/>
      <c r="HF79" s="43"/>
      <c r="HG79" s="43"/>
      <c r="HH79" s="43"/>
      <c r="HI79" s="43"/>
      <c r="HJ79" s="43"/>
      <c r="HK79" s="43"/>
      <c r="HL79" s="43"/>
      <c r="HM79" s="43"/>
      <c r="HN79" s="43"/>
      <c r="HO79" s="43"/>
      <c r="HP79" s="43"/>
      <c r="HQ79" s="43"/>
      <c r="HR79" s="43"/>
      <c r="HS79" s="43"/>
      <c r="HT79" s="43"/>
      <c r="HU79" s="43"/>
      <c r="HV79" s="43"/>
      <c r="HW79" s="43"/>
      <c r="HX79" s="43"/>
      <c r="HY79" s="43"/>
      <c r="HZ79" s="43"/>
      <c r="IA79" s="43"/>
      <c r="IB79" s="43"/>
      <c r="IC79" s="43"/>
      <c r="ID79" s="43"/>
      <c r="IE79" s="43"/>
      <c r="IF79" s="43"/>
      <c r="IG79" s="43"/>
      <c r="IH79" s="43"/>
      <c r="II79" s="43"/>
      <c r="IJ79" s="43"/>
      <c r="IK79" s="43"/>
      <c r="IL79" s="43"/>
      <c r="IM79" s="43"/>
      <c r="IN79" s="43"/>
      <c r="IO79" s="43"/>
    </row>
    <row r="80" spans="1:249" s="42" customFormat="1" ht="78" customHeight="1" outlineLevel="1" x14ac:dyDescent="0.2">
      <c r="A80" s="123" t="s">
        <v>13</v>
      </c>
      <c r="B80" s="103" t="s">
        <v>11</v>
      </c>
      <c r="C80" s="106" t="s">
        <v>12</v>
      </c>
      <c r="D80" s="105" t="s">
        <v>59</v>
      </c>
      <c r="E80" s="107" t="s">
        <v>27</v>
      </c>
      <c r="F80" s="104" t="s">
        <v>41</v>
      </c>
      <c r="G80" s="202" t="s">
        <v>105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>
        <v>90</v>
      </c>
      <c r="AD80" s="3"/>
      <c r="AE80" s="3"/>
      <c r="AF80" s="3"/>
      <c r="AG80" s="3"/>
      <c r="AH80" s="3"/>
      <c r="AI80" s="3"/>
      <c r="AJ80" s="3"/>
      <c r="AK80" s="3"/>
      <c r="AL80" s="3">
        <f>AC80</f>
        <v>90</v>
      </c>
      <c r="AM80" s="3">
        <f>AC80</f>
        <v>90</v>
      </c>
      <c r="AN80" s="3">
        <v>0</v>
      </c>
      <c r="AO80" s="3">
        <v>0</v>
      </c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85"/>
      <c r="BX80" s="173" t="s">
        <v>104</v>
      </c>
      <c r="BY80" s="50">
        <v>26</v>
      </c>
      <c r="BZ80" s="50"/>
      <c r="CA80" s="50"/>
      <c r="CB80" s="126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  <c r="EU80" s="43"/>
      <c r="EV80" s="43"/>
      <c r="EW80" s="43"/>
      <c r="EX80" s="43"/>
      <c r="EY80" s="43"/>
      <c r="EZ80" s="43"/>
      <c r="FA80" s="43"/>
      <c r="FB80" s="43"/>
      <c r="FC80" s="43"/>
      <c r="FD80" s="43"/>
      <c r="FE80" s="43"/>
      <c r="FF80" s="43"/>
      <c r="FG80" s="43"/>
      <c r="FH80" s="43"/>
      <c r="FI80" s="43"/>
      <c r="FJ80" s="43"/>
      <c r="FK80" s="43"/>
      <c r="FL80" s="43"/>
      <c r="FM80" s="43"/>
      <c r="FN80" s="43"/>
      <c r="FO80" s="43"/>
      <c r="FP80" s="43"/>
      <c r="FQ80" s="43"/>
      <c r="FR80" s="43"/>
      <c r="FS80" s="43"/>
      <c r="FT80" s="43"/>
      <c r="FU80" s="43"/>
      <c r="FV80" s="43"/>
      <c r="FW80" s="43"/>
      <c r="FX80" s="43"/>
      <c r="FY80" s="43"/>
      <c r="FZ80" s="43"/>
      <c r="GA80" s="43"/>
      <c r="GB80" s="43"/>
      <c r="GC80" s="43"/>
      <c r="GD80" s="43"/>
      <c r="GE80" s="43"/>
      <c r="GF80" s="43"/>
      <c r="GG80" s="43"/>
      <c r="GH80" s="43"/>
      <c r="GI80" s="43"/>
      <c r="GJ80" s="43"/>
      <c r="GK80" s="43"/>
      <c r="GL80" s="43"/>
      <c r="GM80" s="43"/>
      <c r="GN80" s="43"/>
      <c r="GO80" s="43"/>
      <c r="GP80" s="43"/>
      <c r="GQ80" s="43"/>
      <c r="GR80" s="43"/>
      <c r="GS80" s="43"/>
      <c r="GT80" s="43"/>
      <c r="GU80" s="43"/>
      <c r="GV80" s="43"/>
      <c r="GW80" s="43"/>
      <c r="GX80" s="43"/>
      <c r="GY80" s="43"/>
      <c r="GZ80" s="43"/>
      <c r="HA80" s="43"/>
      <c r="HB80" s="43"/>
      <c r="HC80" s="43"/>
      <c r="HD80" s="43"/>
      <c r="HE80" s="43"/>
      <c r="HF80" s="43"/>
      <c r="HG80" s="43"/>
      <c r="HH80" s="43"/>
      <c r="HI80" s="43"/>
      <c r="HJ80" s="43"/>
      <c r="HK80" s="43"/>
      <c r="HL80" s="43"/>
      <c r="HM80" s="43"/>
      <c r="HN80" s="43"/>
      <c r="HO80" s="43"/>
      <c r="HP80" s="43"/>
      <c r="HQ80" s="43"/>
      <c r="HR80" s="43"/>
      <c r="HS80" s="43"/>
      <c r="HT80" s="43"/>
      <c r="HU80" s="43"/>
      <c r="HV80" s="43"/>
      <c r="HW80" s="43"/>
      <c r="HX80" s="43"/>
      <c r="HY80" s="43"/>
      <c r="HZ80" s="43"/>
      <c r="IA80" s="43"/>
      <c r="IB80" s="43"/>
      <c r="IC80" s="43"/>
      <c r="ID80" s="43"/>
      <c r="IE80" s="43"/>
      <c r="IF80" s="43"/>
      <c r="IG80" s="43"/>
      <c r="IH80" s="43"/>
      <c r="II80" s="43"/>
      <c r="IJ80" s="43"/>
      <c r="IK80" s="43"/>
      <c r="IL80" s="43"/>
      <c r="IM80" s="43"/>
      <c r="IN80" s="43"/>
      <c r="IO80" s="43"/>
    </row>
    <row r="81" spans="1:249" s="55" customFormat="1" ht="16.5" customHeight="1" x14ac:dyDescent="0.2">
      <c r="A81" s="114" t="s">
        <v>13</v>
      </c>
      <c r="B81" s="24" t="s">
        <v>11</v>
      </c>
      <c r="C81" s="253" t="s">
        <v>74</v>
      </c>
      <c r="D81" s="253"/>
      <c r="E81" s="253"/>
      <c r="F81" s="253"/>
      <c r="G81" s="253"/>
      <c r="H81" s="37"/>
      <c r="I81" s="37"/>
      <c r="J81" s="37"/>
      <c r="K81" s="37"/>
      <c r="L81" s="37">
        <f>L72+L80</f>
        <v>5.2</v>
      </c>
      <c r="M81" s="37">
        <f>M72+M80</f>
        <v>55.2</v>
      </c>
      <c r="N81" s="37"/>
      <c r="O81" s="37"/>
      <c r="P81" s="37"/>
      <c r="Q81" s="37"/>
      <c r="R81" s="37"/>
      <c r="S81" s="37"/>
      <c r="T81" s="37"/>
      <c r="U81" s="37">
        <f>U72+U80</f>
        <v>60.400000000000006</v>
      </c>
      <c r="V81" s="37">
        <f>V72+V80</f>
        <v>60.400000000000006</v>
      </c>
      <c r="W81" s="37">
        <f>W72+W80</f>
        <v>0</v>
      </c>
      <c r="X81" s="37">
        <f>X72+X80</f>
        <v>0</v>
      </c>
      <c r="Y81" s="37">
        <f>Y72+Y80</f>
        <v>40</v>
      </c>
      <c r="Z81" s="37"/>
      <c r="AA81" s="37"/>
      <c r="AB81" s="37"/>
      <c r="AC81" s="37">
        <f>AC72+AC80</f>
        <v>95.8</v>
      </c>
      <c r="AD81" s="37">
        <f>AD72+AD80</f>
        <v>47.2</v>
      </c>
      <c r="AE81" s="37"/>
      <c r="AF81" s="37"/>
      <c r="AG81" s="37"/>
      <c r="AH81" s="37"/>
      <c r="AI81" s="37"/>
      <c r="AJ81" s="37"/>
      <c r="AK81" s="37"/>
      <c r="AL81" s="37">
        <f>AL72+AL80</f>
        <v>183</v>
      </c>
      <c r="AM81" s="37">
        <f>AM72+AM80</f>
        <v>183</v>
      </c>
      <c r="AN81" s="37">
        <f>AN72+AN80</f>
        <v>0</v>
      </c>
      <c r="AO81" s="37">
        <f>AO72+AO80</f>
        <v>0</v>
      </c>
      <c r="AP81" s="37"/>
      <c r="AQ81" s="37"/>
      <c r="AR81" s="37"/>
      <c r="AS81" s="37"/>
      <c r="AT81" s="37">
        <f>AT72+AT80</f>
        <v>5.8</v>
      </c>
      <c r="AU81" s="37">
        <f>AU72+AU80</f>
        <v>3</v>
      </c>
      <c r="AV81" s="37"/>
      <c r="AW81" s="37"/>
      <c r="AX81" s="37"/>
      <c r="AY81" s="37"/>
      <c r="AZ81" s="37"/>
      <c r="BA81" s="37"/>
      <c r="BB81" s="37"/>
      <c r="BC81" s="37">
        <f>BC72+BC80</f>
        <v>8.8000000000000007</v>
      </c>
      <c r="BD81" s="37">
        <f>BD72+BD80</f>
        <v>8.8000000000000007</v>
      </c>
      <c r="BE81" s="37">
        <f>BE72+BE80</f>
        <v>0</v>
      </c>
      <c r="BF81" s="37">
        <f>BF72+BF80</f>
        <v>0</v>
      </c>
      <c r="BG81" s="37"/>
      <c r="BH81" s="37"/>
      <c r="BI81" s="37"/>
      <c r="BJ81" s="37"/>
      <c r="BK81" s="37">
        <f>BK72+BK80</f>
        <v>5.8</v>
      </c>
      <c r="BL81" s="37">
        <f>BL72+BL80</f>
        <v>3</v>
      </c>
      <c r="BM81" s="37"/>
      <c r="BN81" s="37"/>
      <c r="BO81" s="37"/>
      <c r="BP81" s="37"/>
      <c r="BQ81" s="37"/>
      <c r="BR81" s="37"/>
      <c r="BS81" s="37"/>
      <c r="BT81" s="37">
        <f>BT72+BT80</f>
        <v>8.8000000000000007</v>
      </c>
      <c r="BU81" s="37">
        <f>BU72+BU80</f>
        <v>8.8000000000000007</v>
      </c>
      <c r="BV81" s="37">
        <f>BV72+BV80</f>
        <v>0</v>
      </c>
      <c r="BW81" s="37">
        <f>BW72+BW80</f>
        <v>0</v>
      </c>
      <c r="BX81" s="149"/>
      <c r="BY81" s="37"/>
      <c r="BZ81" s="37"/>
      <c r="CA81" s="37"/>
      <c r="CB81" s="116"/>
      <c r="CC81" s="54"/>
      <c r="CD81" s="54"/>
      <c r="CE81" s="54"/>
      <c r="CF81" s="54"/>
      <c r="CG81" s="54"/>
      <c r="CH81" s="54"/>
      <c r="CI81" s="54"/>
      <c r="CJ81" s="54"/>
      <c r="CK81" s="54"/>
      <c r="CL81" s="54"/>
      <c r="CM81" s="54"/>
      <c r="CN81" s="54"/>
      <c r="CO81" s="54"/>
      <c r="CP81" s="54"/>
      <c r="CQ81" s="54"/>
      <c r="CR81" s="54"/>
      <c r="CS81" s="54"/>
      <c r="CT81" s="54"/>
      <c r="CU81" s="54"/>
      <c r="CV81" s="54"/>
      <c r="CW81" s="54"/>
      <c r="CX81" s="54"/>
      <c r="CY81" s="54"/>
      <c r="CZ81" s="54"/>
      <c r="DA81" s="54"/>
      <c r="DB81" s="54"/>
      <c r="DC81" s="54"/>
      <c r="DD81" s="54"/>
      <c r="DE81" s="54"/>
      <c r="DF81" s="54"/>
      <c r="DG81" s="54"/>
      <c r="DH81" s="54"/>
      <c r="DI81" s="54"/>
      <c r="DJ81" s="54"/>
      <c r="DK81" s="54"/>
      <c r="DL81" s="54"/>
      <c r="DM81" s="54"/>
      <c r="DN81" s="54"/>
      <c r="DO81" s="54"/>
      <c r="DP81" s="54"/>
      <c r="DQ81" s="54"/>
      <c r="DR81" s="54"/>
      <c r="DS81" s="54"/>
      <c r="DT81" s="54"/>
      <c r="DU81" s="54"/>
      <c r="DV81" s="54"/>
      <c r="DW81" s="54"/>
      <c r="DX81" s="54"/>
      <c r="DY81" s="54"/>
      <c r="DZ81" s="54"/>
      <c r="EA81" s="54"/>
      <c r="EB81" s="54"/>
      <c r="EC81" s="54"/>
      <c r="ED81" s="54"/>
      <c r="EE81" s="54"/>
      <c r="EF81" s="54"/>
      <c r="EG81" s="54"/>
      <c r="EH81" s="54"/>
      <c r="EI81" s="54"/>
      <c r="EJ81" s="54"/>
      <c r="EK81" s="54"/>
      <c r="EL81" s="54"/>
      <c r="EM81" s="54"/>
      <c r="EN81" s="54"/>
      <c r="EO81" s="54"/>
      <c r="EP81" s="54"/>
      <c r="EQ81" s="54"/>
      <c r="ER81" s="54"/>
      <c r="ES81" s="54"/>
      <c r="ET81" s="54"/>
      <c r="EU81" s="54"/>
      <c r="EV81" s="54"/>
      <c r="EW81" s="54"/>
      <c r="EX81" s="54"/>
      <c r="EY81" s="54"/>
      <c r="EZ81" s="54"/>
      <c r="FA81" s="54"/>
      <c r="FB81" s="54"/>
      <c r="FC81" s="54"/>
      <c r="FD81" s="54"/>
      <c r="FE81" s="54"/>
      <c r="FF81" s="54"/>
      <c r="FG81" s="54"/>
      <c r="FH81" s="54"/>
      <c r="FI81" s="54"/>
      <c r="FJ81" s="54"/>
      <c r="FK81" s="54"/>
      <c r="FL81" s="54"/>
      <c r="FM81" s="54"/>
      <c r="FN81" s="54"/>
      <c r="FO81" s="54"/>
      <c r="FP81" s="54"/>
      <c r="FQ81" s="54"/>
      <c r="FR81" s="54"/>
      <c r="FS81" s="54"/>
      <c r="FT81" s="54"/>
      <c r="FU81" s="54"/>
      <c r="FV81" s="54"/>
      <c r="FW81" s="54"/>
      <c r="FX81" s="54"/>
      <c r="FY81" s="54"/>
      <c r="FZ81" s="54"/>
      <c r="GA81" s="54"/>
      <c r="GB81" s="54"/>
      <c r="GC81" s="54"/>
      <c r="GD81" s="54"/>
      <c r="GE81" s="54"/>
      <c r="GF81" s="54"/>
      <c r="GG81" s="54"/>
      <c r="GH81" s="54"/>
      <c r="GI81" s="54"/>
      <c r="GJ81" s="54"/>
      <c r="GK81" s="54"/>
      <c r="GL81" s="54"/>
      <c r="GM81" s="54"/>
      <c r="GN81" s="54"/>
      <c r="GO81" s="54"/>
      <c r="GP81" s="54"/>
      <c r="GQ81" s="54"/>
      <c r="GR81" s="54"/>
      <c r="GS81" s="54"/>
      <c r="GT81" s="54"/>
      <c r="GU81" s="54"/>
      <c r="GV81" s="54"/>
      <c r="GW81" s="54"/>
      <c r="GX81" s="54"/>
      <c r="GY81" s="54"/>
      <c r="GZ81" s="54"/>
      <c r="HA81" s="54"/>
      <c r="HB81" s="54"/>
      <c r="HC81" s="54"/>
      <c r="HD81" s="54"/>
      <c r="HE81" s="54"/>
      <c r="HF81" s="54"/>
      <c r="HG81" s="54"/>
      <c r="HH81" s="54"/>
      <c r="HI81" s="54"/>
      <c r="HJ81" s="54"/>
      <c r="HK81" s="54"/>
      <c r="HL81" s="54"/>
      <c r="HM81" s="54"/>
      <c r="HN81" s="54"/>
      <c r="HO81" s="54"/>
      <c r="HP81" s="54"/>
      <c r="HQ81" s="54"/>
      <c r="HR81" s="54"/>
      <c r="HS81" s="54"/>
      <c r="HT81" s="54"/>
      <c r="HU81" s="54"/>
      <c r="HV81" s="54"/>
      <c r="HW81" s="54"/>
      <c r="HX81" s="54"/>
      <c r="HY81" s="54"/>
      <c r="HZ81" s="54"/>
      <c r="IA81" s="54"/>
      <c r="IB81" s="54"/>
      <c r="IC81" s="54"/>
      <c r="ID81" s="54"/>
      <c r="IE81" s="54"/>
      <c r="IF81" s="54"/>
      <c r="IG81" s="54"/>
      <c r="IH81" s="54"/>
      <c r="II81" s="54"/>
      <c r="IJ81" s="54"/>
      <c r="IK81" s="54"/>
      <c r="IL81" s="54"/>
      <c r="IM81" s="54"/>
      <c r="IN81" s="54"/>
      <c r="IO81" s="54"/>
    </row>
    <row r="82" spans="1:249" s="42" customFormat="1" ht="20.85" customHeight="1" x14ac:dyDescent="0.2">
      <c r="A82" s="114" t="s">
        <v>13</v>
      </c>
      <c r="B82" s="267" t="s">
        <v>75</v>
      </c>
      <c r="C82" s="267"/>
      <c r="D82" s="267"/>
      <c r="E82" s="267"/>
      <c r="F82" s="267"/>
      <c r="G82" s="267"/>
      <c r="H82" s="38"/>
      <c r="I82" s="38"/>
      <c r="J82" s="38"/>
      <c r="K82" s="38"/>
      <c r="L82" s="38">
        <f t="shared" ref="L82:BT82" si="22">L81</f>
        <v>5.2</v>
      </c>
      <c r="M82" s="38">
        <f t="shared" si="22"/>
        <v>55.2</v>
      </c>
      <c r="N82" s="38"/>
      <c r="O82" s="38"/>
      <c r="P82" s="38"/>
      <c r="Q82" s="38"/>
      <c r="R82" s="38"/>
      <c r="S82" s="38"/>
      <c r="T82" s="38"/>
      <c r="U82" s="38">
        <f t="shared" si="22"/>
        <v>60.400000000000006</v>
      </c>
      <c r="V82" s="38">
        <f t="shared" si="22"/>
        <v>60.400000000000006</v>
      </c>
      <c r="W82" s="38">
        <f t="shared" si="22"/>
        <v>0</v>
      </c>
      <c r="X82" s="38">
        <f t="shared" si="22"/>
        <v>0</v>
      </c>
      <c r="Y82" s="38">
        <f t="shared" si="22"/>
        <v>40</v>
      </c>
      <c r="Z82" s="38"/>
      <c r="AA82" s="38"/>
      <c r="AB82" s="38"/>
      <c r="AC82" s="38">
        <f t="shared" si="22"/>
        <v>95.8</v>
      </c>
      <c r="AD82" s="38">
        <f t="shared" si="22"/>
        <v>47.2</v>
      </c>
      <c r="AE82" s="38"/>
      <c r="AF82" s="38"/>
      <c r="AG82" s="38"/>
      <c r="AH82" s="38"/>
      <c r="AI82" s="38"/>
      <c r="AJ82" s="38"/>
      <c r="AK82" s="38"/>
      <c r="AL82" s="38">
        <f t="shared" si="22"/>
        <v>183</v>
      </c>
      <c r="AM82" s="38">
        <f t="shared" si="22"/>
        <v>183</v>
      </c>
      <c r="AN82" s="38">
        <f t="shared" si="22"/>
        <v>0</v>
      </c>
      <c r="AO82" s="38">
        <f t="shared" si="22"/>
        <v>0</v>
      </c>
      <c r="AP82" s="38"/>
      <c r="AQ82" s="38"/>
      <c r="AR82" s="38"/>
      <c r="AS82" s="38"/>
      <c r="AT82" s="38">
        <f t="shared" si="22"/>
        <v>5.8</v>
      </c>
      <c r="AU82" s="38">
        <f t="shared" si="22"/>
        <v>3</v>
      </c>
      <c r="AV82" s="38"/>
      <c r="AW82" s="38"/>
      <c r="AX82" s="38"/>
      <c r="AY82" s="38"/>
      <c r="AZ82" s="38"/>
      <c r="BA82" s="38"/>
      <c r="BB82" s="38"/>
      <c r="BC82" s="38">
        <f t="shared" si="22"/>
        <v>8.8000000000000007</v>
      </c>
      <c r="BD82" s="38">
        <f t="shared" si="22"/>
        <v>8.8000000000000007</v>
      </c>
      <c r="BE82" s="38">
        <f t="shared" si="22"/>
        <v>0</v>
      </c>
      <c r="BF82" s="38">
        <f t="shared" si="22"/>
        <v>0</v>
      </c>
      <c r="BG82" s="38"/>
      <c r="BH82" s="38"/>
      <c r="BI82" s="38"/>
      <c r="BJ82" s="38"/>
      <c r="BK82" s="38">
        <f t="shared" si="22"/>
        <v>5.8</v>
      </c>
      <c r="BL82" s="38">
        <f t="shared" si="22"/>
        <v>3</v>
      </c>
      <c r="BM82" s="38"/>
      <c r="BN82" s="38"/>
      <c r="BO82" s="38"/>
      <c r="BP82" s="38"/>
      <c r="BQ82" s="38"/>
      <c r="BR82" s="38"/>
      <c r="BS82" s="38"/>
      <c r="BT82" s="38">
        <f t="shared" si="22"/>
        <v>8.8000000000000007</v>
      </c>
      <c r="BU82" s="38">
        <f t="shared" ref="BU82:BW82" si="23">BU81</f>
        <v>8.8000000000000007</v>
      </c>
      <c r="BV82" s="38">
        <f t="shared" si="23"/>
        <v>0</v>
      </c>
      <c r="BW82" s="38">
        <f t="shared" si="23"/>
        <v>0</v>
      </c>
      <c r="BX82" s="161"/>
      <c r="BY82" s="38"/>
      <c r="BZ82" s="38"/>
      <c r="CA82" s="38"/>
      <c r="CB82" s="127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  <c r="DP82" s="43"/>
      <c r="DQ82" s="43"/>
      <c r="DR82" s="43"/>
      <c r="DS82" s="43"/>
      <c r="DT82" s="43"/>
      <c r="DU82" s="43"/>
      <c r="DV82" s="43"/>
      <c r="DW82" s="43"/>
      <c r="DX82" s="43"/>
      <c r="DY82" s="43"/>
      <c r="DZ82" s="43"/>
      <c r="EA82" s="43"/>
      <c r="EB82" s="43"/>
      <c r="EC82" s="43"/>
      <c r="ED82" s="43"/>
      <c r="EE82" s="43"/>
      <c r="EF82" s="43"/>
      <c r="EG82" s="43"/>
      <c r="EH82" s="43"/>
      <c r="EI82" s="43"/>
      <c r="EJ82" s="43"/>
      <c r="EK82" s="43"/>
      <c r="EL82" s="43"/>
      <c r="EM82" s="43"/>
      <c r="EN82" s="43"/>
      <c r="EO82" s="43"/>
      <c r="EP82" s="43"/>
      <c r="EQ82" s="43"/>
      <c r="ER82" s="43"/>
      <c r="ES82" s="43"/>
      <c r="ET82" s="43"/>
      <c r="EU82" s="43"/>
      <c r="EV82" s="43"/>
      <c r="EW82" s="43"/>
      <c r="EX82" s="43"/>
      <c r="EY82" s="43"/>
      <c r="EZ82" s="43"/>
      <c r="FA82" s="43"/>
      <c r="FB82" s="43"/>
      <c r="FC82" s="43"/>
      <c r="FD82" s="43"/>
      <c r="FE82" s="43"/>
      <c r="FF82" s="43"/>
      <c r="FG82" s="43"/>
      <c r="FH82" s="43"/>
      <c r="FI82" s="43"/>
      <c r="FJ82" s="43"/>
      <c r="FK82" s="43"/>
      <c r="FL82" s="43"/>
      <c r="FM82" s="43"/>
      <c r="FN82" s="43"/>
      <c r="FO82" s="43"/>
      <c r="FP82" s="43"/>
      <c r="FQ82" s="43"/>
      <c r="FR82" s="43"/>
      <c r="FS82" s="43"/>
      <c r="FT82" s="43"/>
      <c r="FU82" s="43"/>
      <c r="FV82" s="43"/>
      <c r="FW82" s="43"/>
      <c r="FX82" s="43"/>
      <c r="FY82" s="43"/>
      <c r="FZ82" s="43"/>
      <c r="GA82" s="43"/>
      <c r="GB82" s="43"/>
      <c r="GC82" s="43"/>
      <c r="GD82" s="43"/>
      <c r="GE82" s="43"/>
      <c r="GF82" s="43"/>
      <c r="GG82" s="43"/>
      <c r="GH82" s="43"/>
      <c r="GI82" s="43"/>
      <c r="GJ82" s="43"/>
      <c r="GK82" s="43"/>
      <c r="GL82" s="43"/>
      <c r="GM82" s="43"/>
      <c r="GN82" s="43"/>
      <c r="GO82" s="43"/>
      <c r="GP82" s="43"/>
      <c r="GQ82" s="43"/>
      <c r="GR82" s="43"/>
      <c r="GS82" s="43"/>
      <c r="GT82" s="43"/>
      <c r="GU82" s="43"/>
      <c r="GV82" s="43"/>
      <c r="GW82" s="43"/>
      <c r="GX82" s="43"/>
      <c r="GY82" s="43"/>
      <c r="GZ82" s="43"/>
      <c r="HA82" s="43"/>
      <c r="HB82" s="43"/>
      <c r="HC82" s="43"/>
      <c r="HD82" s="43"/>
      <c r="HE82" s="43"/>
      <c r="HF82" s="43"/>
      <c r="HG82" s="43"/>
      <c r="HH82" s="43"/>
      <c r="HI82" s="43"/>
      <c r="HJ82" s="43"/>
      <c r="HK82" s="43"/>
      <c r="HL82" s="43"/>
      <c r="HM82" s="43"/>
      <c r="HN82" s="43"/>
      <c r="HO82" s="43"/>
      <c r="HP82" s="43"/>
      <c r="HQ82" s="43"/>
      <c r="HR82" s="43"/>
      <c r="HS82" s="43"/>
      <c r="HT82" s="43"/>
      <c r="HU82" s="43"/>
      <c r="HV82" s="43"/>
      <c r="HW82" s="43"/>
      <c r="HX82" s="43"/>
      <c r="HY82" s="43"/>
      <c r="HZ82" s="43"/>
      <c r="IA82" s="43"/>
      <c r="IB82" s="43"/>
      <c r="IC82" s="43"/>
      <c r="ID82" s="43"/>
      <c r="IE82" s="43"/>
      <c r="IF82" s="43"/>
      <c r="IG82" s="43"/>
      <c r="IH82" s="43"/>
      <c r="II82" s="43"/>
      <c r="IJ82" s="43"/>
      <c r="IK82" s="43"/>
      <c r="IL82" s="43"/>
      <c r="IM82" s="43"/>
      <c r="IN82" s="43"/>
      <c r="IO82" s="43"/>
    </row>
    <row r="83" spans="1:249" s="55" customFormat="1" ht="16.5" customHeight="1" x14ac:dyDescent="0.2">
      <c r="A83" s="114" t="s">
        <v>14</v>
      </c>
      <c r="B83" s="362" t="s">
        <v>39</v>
      </c>
      <c r="C83" s="363"/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  <c r="AD83" s="363"/>
      <c r="AE83" s="363"/>
      <c r="AF83" s="363"/>
      <c r="AG83" s="363"/>
      <c r="AH83" s="363"/>
      <c r="AI83" s="363"/>
      <c r="AJ83" s="363"/>
      <c r="AK83" s="363"/>
      <c r="AL83" s="363"/>
      <c r="AM83" s="363"/>
      <c r="AN83" s="363"/>
      <c r="AO83" s="363"/>
      <c r="AP83" s="363"/>
      <c r="AQ83" s="363"/>
      <c r="AR83" s="363"/>
      <c r="AS83" s="363"/>
      <c r="AT83" s="363"/>
      <c r="AU83" s="363"/>
      <c r="AV83" s="363"/>
      <c r="AW83" s="363"/>
      <c r="AX83" s="363"/>
      <c r="AY83" s="363"/>
      <c r="AZ83" s="363"/>
      <c r="BA83" s="363"/>
      <c r="BB83" s="363"/>
      <c r="BC83" s="363"/>
      <c r="BD83" s="363"/>
      <c r="BE83" s="363"/>
      <c r="BF83" s="363"/>
      <c r="BG83" s="363"/>
      <c r="BH83" s="363"/>
      <c r="BI83" s="363"/>
      <c r="BJ83" s="363"/>
      <c r="BK83" s="363"/>
      <c r="BL83" s="363"/>
      <c r="BM83" s="363"/>
      <c r="BN83" s="363"/>
      <c r="BO83" s="363"/>
      <c r="BP83" s="363"/>
      <c r="BQ83" s="363"/>
      <c r="BR83" s="363"/>
      <c r="BS83" s="363"/>
      <c r="BT83" s="363"/>
      <c r="BU83" s="363"/>
      <c r="BV83" s="363"/>
      <c r="BW83" s="363"/>
      <c r="BX83" s="363"/>
      <c r="BY83" s="363"/>
      <c r="BZ83" s="363"/>
      <c r="CA83" s="363"/>
      <c r="CB83" s="364"/>
      <c r="CC83" s="54"/>
      <c r="CD83" s="54"/>
      <c r="CE83" s="54"/>
      <c r="CF83" s="54"/>
      <c r="CG83" s="54"/>
      <c r="CH83" s="54"/>
      <c r="CI83" s="54"/>
      <c r="CJ83" s="54"/>
      <c r="CK83" s="54"/>
      <c r="CL83" s="54"/>
      <c r="CM83" s="54"/>
      <c r="CN83" s="54"/>
      <c r="CO83" s="54"/>
      <c r="CP83" s="54"/>
      <c r="CQ83" s="54"/>
      <c r="CR83" s="54"/>
      <c r="CS83" s="54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54"/>
      <c r="DG83" s="54"/>
      <c r="DH83" s="54"/>
      <c r="DI83" s="54"/>
      <c r="DJ83" s="54"/>
      <c r="DK83" s="54"/>
      <c r="DL83" s="54"/>
      <c r="DM83" s="54"/>
      <c r="DN83" s="54"/>
      <c r="DO83" s="54"/>
      <c r="DP83" s="54"/>
      <c r="DQ83" s="54"/>
      <c r="DR83" s="54"/>
      <c r="DS83" s="54"/>
      <c r="DT83" s="54"/>
      <c r="DU83" s="54"/>
      <c r="DV83" s="54"/>
      <c r="DW83" s="54"/>
      <c r="DX83" s="54"/>
      <c r="DY83" s="54"/>
      <c r="DZ83" s="54"/>
      <c r="EA83" s="54"/>
      <c r="EB83" s="54"/>
      <c r="EC83" s="54"/>
      <c r="ED83" s="54"/>
      <c r="EE83" s="54"/>
      <c r="EF83" s="54"/>
      <c r="EG83" s="54"/>
      <c r="EH83" s="54"/>
      <c r="EI83" s="54"/>
      <c r="EJ83" s="54"/>
      <c r="EK83" s="54"/>
      <c r="EL83" s="54"/>
      <c r="EM83" s="54"/>
      <c r="EN83" s="54"/>
      <c r="EO83" s="54"/>
      <c r="EP83" s="54"/>
      <c r="EQ83" s="54"/>
      <c r="ER83" s="54"/>
      <c r="ES83" s="54"/>
      <c r="ET83" s="54"/>
      <c r="EU83" s="54"/>
      <c r="EV83" s="54"/>
      <c r="EW83" s="54"/>
      <c r="EX83" s="54"/>
      <c r="EY83" s="54"/>
      <c r="EZ83" s="54"/>
      <c r="FA83" s="54"/>
      <c r="FB83" s="54"/>
      <c r="FC83" s="54"/>
      <c r="FD83" s="54"/>
      <c r="FE83" s="54"/>
      <c r="FF83" s="54"/>
      <c r="FG83" s="54"/>
      <c r="FH83" s="54"/>
      <c r="FI83" s="54"/>
      <c r="FJ83" s="54"/>
      <c r="FK83" s="54"/>
      <c r="FL83" s="54"/>
      <c r="FM83" s="54"/>
      <c r="FN83" s="54"/>
      <c r="FO83" s="54"/>
      <c r="FP83" s="54"/>
      <c r="FQ83" s="54"/>
      <c r="FR83" s="54"/>
      <c r="FS83" s="54"/>
      <c r="FT83" s="54"/>
      <c r="FU83" s="54"/>
      <c r="FV83" s="54"/>
      <c r="FW83" s="54"/>
      <c r="FX83" s="54"/>
      <c r="FY83" s="54"/>
      <c r="FZ83" s="54"/>
      <c r="GA83" s="54"/>
      <c r="GB83" s="54"/>
      <c r="GC83" s="54"/>
      <c r="GD83" s="54"/>
      <c r="GE83" s="54"/>
      <c r="GF83" s="54"/>
      <c r="GG83" s="54"/>
      <c r="GH83" s="54"/>
      <c r="GI83" s="54"/>
      <c r="GJ83" s="54"/>
      <c r="GK83" s="54"/>
      <c r="GL83" s="54"/>
      <c r="GM83" s="54"/>
      <c r="GN83" s="54"/>
      <c r="GO83" s="54"/>
      <c r="GP83" s="54"/>
      <c r="GQ83" s="54"/>
      <c r="GR83" s="54"/>
      <c r="GS83" s="54"/>
      <c r="GT83" s="54"/>
      <c r="GU83" s="54"/>
      <c r="GV83" s="54"/>
      <c r="GW83" s="54"/>
      <c r="GX83" s="54"/>
      <c r="GY83" s="54"/>
      <c r="GZ83" s="54"/>
      <c r="HA83" s="54"/>
      <c r="HB83" s="54"/>
      <c r="HC83" s="54"/>
      <c r="HD83" s="54"/>
      <c r="HE83" s="54"/>
      <c r="HF83" s="54"/>
      <c r="HG83" s="54"/>
      <c r="HH83" s="54"/>
      <c r="HI83" s="54"/>
      <c r="HJ83" s="54"/>
      <c r="HK83" s="54"/>
      <c r="HL83" s="54"/>
      <c r="HM83" s="54"/>
      <c r="HN83" s="54"/>
      <c r="HO83" s="54"/>
      <c r="HP83" s="54"/>
      <c r="HQ83" s="54"/>
      <c r="HR83" s="54"/>
      <c r="HS83" s="54"/>
      <c r="HT83" s="54"/>
      <c r="HU83" s="54"/>
      <c r="HV83" s="54"/>
      <c r="HW83" s="54"/>
      <c r="HX83" s="54"/>
      <c r="HY83" s="54"/>
      <c r="HZ83" s="54"/>
      <c r="IA83" s="54"/>
      <c r="IB83" s="54"/>
      <c r="IC83" s="54"/>
      <c r="ID83" s="54"/>
      <c r="IE83" s="54"/>
      <c r="IF83" s="54"/>
      <c r="IG83" s="54"/>
      <c r="IH83" s="54"/>
      <c r="II83" s="54"/>
      <c r="IJ83" s="54"/>
      <c r="IK83" s="54"/>
      <c r="IL83" s="54"/>
      <c r="IM83" s="54"/>
      <c r="IN83" s="54"/>
      <c r="IO83" s="54"/>
    </row>
    <row r="84" spans="1:249" s="42" customFormat="1" ht="15" customHeight="1" x14ac:dyDescent="0.2">
      <c r="A84" s="114" t="s">
        <v>14</v>
      </c>
      <c r="B84" s="24" t="s">
        <v>11</v>
      </c>
      <c r="C84" s="72" t="s">
        <v>29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/>
      <c r="BQ84" s="73"/>
      <c r="BR84" s="73"/>
      <c r="BS84" s="73"/>
      <c r="BT84" s="73"/>
      <c r="BU84" s="73"/>
      <c r="BV84" s="73"/>
      <c r="BW84" s="73"/>
      <c r="BX84" s="171"/>
      <c r="BY84" s="87"/>
      <c r="BZ84" s="87"/>
      <c r="CA84" s="88"/>
      <c r="CB84" s="128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  <c r="DP84" s="43"/>
      <c r="DQ84" s="43"/>
      <c r="DR84" s="43"/>
      <c r="DS84" s="43"/>
      <c r="DT84" s="43"/>
      <c r="DU84" s="43"/>
      <c r="DV84" s="43"/>
      <c r="DW84" s="43"/>
      <c r="DX84" s="43"/>
      <c r="DY84" s="43"/>
      <c r="DZ84" s="43"/>
      <c r="EA84" s="43"/>
      <c r="EB84" s="43"/>
      <c r="EC84" s="43"/>
      <c r="ED84" s="43"/>
      <c r="EE84" s="43"/>
      <c r="EF84" s="43"/>
      <c r="EG84" s="43"/>
      <c r="EH84" s="43"/>
      <c r="EI84" s="43"/>
      <c r="EJ84" s="43"/>
      <c r="EK84" s="43"/>
      <c r="EL84" s="43"/>
      <c r="EM84" s="43"/>
      <c r="EN84" s="43"/>
      <c r="EO84" s="43"/>
      <c r="EP84" s="43"/>
      <c r="EQ84" s="43"/>
      <c r="ER84" s="43"/>
      <c r="ES84" s="43"/>
      <c r="ET84" s="43"/>
      <c r="EU84" s="43"/>
      <c r="EV84" s="43"/>
      <c r="EW84" s="43"/>
      <c r="EX84" s="43"/>
      <c r="EY84" s="43"/>
      <c r="EZ84" s="43"/>
      <c r="FA84" s="43"/>
      <c r="FB84" s="43"/>
      <c r="FC84" s="43"/>
      <c r="FD84" s="43"/>
      <c r="FE84" s="43"/>
      <c r="FF84" s="43"/>
      <c r="FG84" s="43"/>
      <c r="FH84" s="43"/>
      <c r="FI84" s="43"/>
      <c r="FJ84" s="43"/>
      <c r="FK84" s="43"/>
      <c r="FL84" s="43"/>
      <c r="FM84" s="43"/>
      <c r="FN84" s="43"/>
      <c r="FO84" s="43"/>
      <c r="FP84" s="43"/>
      <c r="FQ84" s="43"/>
      <c r="FR84" s="43"/>
      <c r="FS84" s="43"/>
      <c r="FT84" s="43"/>
      <c r="FU84" s="43"/>
      <c r="FV84" s="43"/>
      <c r="FW84" s="43"/>
      <c r="FX84" s="43"/>
      <c r="FY84" s="43"/>
      <c r="FZ84" s="43"/>
      <c r="GA84" s="43"/>
      <c r="GB84" s="43"/>
      <c r="GC84" s="43"/>
      <c r="GD84" s="43"/>
      <c r="GE84" s="43"/>
      <c r="GF84" s="43"/>
      <c r="GG84" s="43"/>
      <c r="GH84" s="43"/>
      <c r="GI84" s="43"/>
      <c r="GJ84" s="43"/>
      <c r="GK84" s="43"/>
      <c r="GL84" s="43"/>
      <c r="GM84" s="43"/>
      <c r="GN84" s="43"/>
      <c r="GO84" s="43"/>
      <c r="GP84" s="43"/>
      <c r="GQ84" s="43"/>
      <c r="GR84" s="43"/>
      <c r="GS84" s="43"/>
      <c r="GT84" s="43"/>
      <c r="GU84" s="43"/>
      <c r="GV84" s="43"/>
      <c r="GW84" s="43"/>
      <c r="GX84" s="43"/>
      <c r="GY84" s="43"/>
      <c r="GZ84" s="43"/>
      <c r="HA84" s="43"/>
      <c r="HB84" s="43"/>
      <c r="HC84" s="43"/>
      <c r="HD84" s="43"/>
      <c r="HE84" s="43"/>
      <c r="HF84" s="43"/>
      <c r="HG84" s="43"/>
      <c r="HH84" s="43"/>
      <c r="HI84" s="43"/>
      <c r="HJ84" s="43"/>
      <c r="HK84" s="43"/>
      <c r="HL84" s="43"/>
      <c r="HM84" s="43"/>
      <c r="HN84" s="43"/>
      <c r="HO84" s="43"/>
      <c r="HP84" s="43"/>
      <c r="HQ84" s="43"/>
      <c r="HR84" s="43"/>
      <c r="HS84" s="43"/>
      <c r="HT84" s="43"/>
      <c r="HU84" s="43"/>
      <c r="HV84" s="43"/>
      <c r="HW84" s="43"/>
      <c r="HX84" s="43"/>
      <c r="HY84" s="43"/>
      <c r="HZ84" s="43"/>
      <c r="IA84" s="43"/>
      <c r="IB84" s="43"/>
      <c r="IC84" s="43"/>
      <c r="ID84" s="43"/>
      <c r="IE84" s="43"/>
      <c r="IF84" s="43"/>
      <c r="IG84" s="43"/>
      <c r="IH84" s="43"/>
      <c r="II84" s="43"/>
      <c r="IJ84" s="43"/>
      <c r="IK84" s="43"/>
      <c r="IL84" s="43"/>
      <c r="IM84" s="43"/>
      <c r="IN84" s="43"/>
      <c r="IO84" s="43"/>
    </row>
    <row r="85" spans="1:249" s="42" customFormat="1" ht="15.75" customHeight="1" x14ac:dyDescent="0.2">
      <c r="A85" s="294" t="s">
        <v>14</v>
      </c>
      <c r="B85" s="296" t="s">
        <v>11</v>
      </c>
      <c r="C85" s="298" t="s">
        <v>11</v>
      </c>
      <c r="D85" s="240" t="s">
        <v>51</v>
      </c>
      <c r="E85" s="352" t="s">
        <v>27</v>
      </c>
      <c r="F85" s="355" t="s">
        <v>54</v>
      </c>
      <c r="G85" s="305" t="s">
        <v>106</v>
      </c>
      <c r="H85" s="3"/>
      <c r="I85" s="3"/>
      <c r="J85" s="3"/>
      <c r="K85" s="3"/>
      <c r="L85" s="3">
        <v>168.3</v>
      </c>
      <c r="M85" s="3">
        <v>104.6</v>
      </c>
      <c r="N85" s="3"/>
      <c r="O85" s="3"/>
      <c r="P85" s="3">
        <v>32.799999999999997</v>
      </c>
      <c r="Q85" s="41"/>
      <c r="R85" s="41"/>
      <c r="S85" s="41"/>
      <c r="T85" s="41"/>
      <c r="U85" s="3">
        <f>SUM(H85:T85)</f>
        <v>305.7</v>
      </c>
      <c r="V85" s="3">
        <f>U85</f>
        <v>305.7</v>
      </c>
      <c r="W85" s="3">
        <v>197.6</v>
      </c>
      <c r="X85" s="3">
        <v>0</v>
      </c>
      <c r="Y85" s="3"/>
      <c r="Z85" s="3"/>
      <c r="AA85" s="3"/>
      <c r="AB85" s="3"/>
      <c r="AC85" s="3">
        <v>229</v>
      </c>
      <c r="AD85" s="3">
        <v>50.9</v>
      </c>
      <c r="AE85" s="3"/>
      <c r="AF85" s="3"/>
      <c r="AG85" s="3">
        <v>25</v>
      </c>
      <c r="AH85" s="3"/>
      <c r="AI85" s="3"/>
      <c r="AJ85" s="3"/>
      <c r="AK85" s="3"/>
      <c r="AL85" s="3">
        <f>AC85+AD85+AG85</f>
        <v>304.89999999999998</v>
      </c>
      <c r="AM85" s="3">
        <f>AL85</f>
        <v>304.89999999999998</v>
      </c>
      <c r="AN85" s="3">
        <v>203</v>
      </c>
      <c r="AO85" s="3">
        <v>0</v>
      </c>
      <c r="AP85" s="3"/>
      <c r="AQ85" s="3"/>
      <c r="AR85" s="3"/>
      <c r="AS85" s="3"/>
      <c r="AT85" s="3">
        <v>175.1</v>
      </c>
      <c r="AU85" s="3">
        <v>104.8</v>
      </c>
      <c r="AV85" s="3"/>
      <c r="AW85" s="3"/>
      <c r="AX85" s="3">
        <v>25</v>
      </c>
      <c r="AY85" s="3"/>
      <c r="AZ85" s="3"/>
      <c r="BA85" s="3"/>
      <c r="BB85" s="3"/>
      <c r="BC85" s="3">
        <f>SUM(AP85:BB85)</f>
        <v>304.89999999999998</v>
      </c>
      <c r="BD85" s="3">
        <f>BC85</f>
        <v>304.89999999999998</v>
      </c>
      <c r="BE85" s="3">
        <v>203</v>
      </c>
      <c r="BF85" s="3">
        <v>0</v>
      </c>
      <c r="BG85" s="3"/>
      <c r="BH85" s="3"/>
      <c r="BI85" s="3"/>
      <c r="BJ85" s="3"/>
      <c r="BK85" s="3">
        <v>175.1</v>
      </c>
      <c r="BL85" s="3">
        <v>104.8</v>
      </c>
      <c r="BM85" s="3"/>
      <c r="BN85" s="3"/>
      <c r="BO85" s="3">
        <v>25</v>
      </c>
      <c r="BP85" s="3"/>
      <c r="BQ85" s="3"/>
      <c r="BR85" s="3"/>
      <c r="BS85" s="3"/>
      <c r="BT85" s="3">
        <f>SUM(BG85:BS85)</f>
        <v>304.89999999999998</v>
      </c>
      <c r="BU85" s="3">
        <f>BT85</f>
        <v>304.89999999999998</v>
      </c>
      <c r="BV85" s="3">
        <v>203</v>
      </c>
      <c r="BW85" s="85">
        <v>0</v>
      </c>
      <c r="BX85" s="172" t="s">
        <v>91</v>
      </c>
      <c r="BY85" s="76">
        <v>310</v>
      </c>
      <c r="BZ85" s="76">
        <v>330</v>
      </c>
      <c r="CA85" s="76">
        <v>330</v>
      </c>
      <c r="CB85" s="129">
        <v>330</v>
      </c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  <c r="DP85" s="43"/>
      <c r="DQ85" s="43"/>
      <c r="DR85" s="43"/>
      <c r="DS85" s="43"/>
      <c r="DT85" s="43"/>
      <c r="DU85" s="43"/>
      <c r="DV85" s="43"/>
      <c r="DW85" s="43"/>
      <c r="DX85" s="43"/>
      <c r="DY85" s="43"/>
      <c r="DZ85" s="43"/>
      <c r="EA85" s="43"/>
      <c r="EB85" s="43"/>
      <c r="EC85" s="43"/>
      <c r="ED85" s="43"/>
      <c r="EE85" s="43"/>
      <c r="EF85" s="43"/>
      <c r="EG85" s="43"/>
      <c r="EH85" s="43"/>
      <c r="EI85" s="43"/>
      <c r="EJ85" s="43"/>
      <c r="EK85" s="43"/>
      <c r="EL85" s="43"/>
      <c r="EM85" s="43"/>
      <c r="EN85" s="43"/>
      <c r="EO85" s="43"/>
      <c r="EP85" s="43"/>
      <c r="EQ85" s="43"/>
      <c r="ER85" s="43"/>
      <c r="ES85" s="43"/>
      <c r="ET85" s="43"/>
      <c r="EU85" s="43"/>
      <c r="EV85" s="43"/>
      <c r="EW85" s="43"/>
      <c r="EX85" s="43"/>
      <c r="EY85" s="43"/>
      <c r="EZ85" s="43"/>
      <c r="FA85" s="43"/>
      <c r="FB85" s="43"/>
      <c r="FC85" s="43"/>
      <c r="FD85" s="43"/>
      <c r="FE85" s="43"/>
      <c r="FF85" s="43"/>
      <c r="FG85" s="43"/>
      <c r="FH85" s="43"/>
      <c r="FI85" s="43"/>
      <c r="FJ85" s="43"/>
      <c r="FK85" s="43"/>
      <c r="FL85" s="43"/>
      <c r="FM85" s="43"/>
      <c r="FN85" s="43"/>
      <c r="FO85" s="43"/>
      <c r="FP85" s="43"/>
      <c r="FQ85" s="43"/>
      <c r="FR85" s="43"/>
      <c r="FS85" s="43"/>
      <c r="FT85" s="43"/>
      <c r="FU85" s="43"/>
      <c r="FV85" s="43"/>
      <c r="FW85" s="43"/>
      <c r="FX85" s="43"/>
      <c r="FY85" s="43"/>
      <c r="FZ85" s="43"/>
      <c r="GA85" s="43"/>
      <c r="GB85" s="43"/>
      <c r="GC85" s="43"/>
      <c r="GD85" s="43"/>
      <c r="GE85" s="43"/>
      <c r="GF85" s="43"/>
      <c r="GG85" s="43"/>
      <c r="GH85" s="43"/>
      <c r="GI85" s="43"/>
      <c r="GJ85" s="43"/>
      <c r="GK85" s="43"/>
      <c r="GL85" s="43"/>
      <c r="GM85" s="43"/>
      <c r="GN85" s="43"/>
      <c r="GO85" s="43"/>
      <c r="GP85" s="43"/>
      <c r="GQ85" s="43"/>
      <c r="GR85" s="43"/>
      <c r="GS85" s="43"/>
      <c r="GT85" s="43"/>
      <c r="GU85" s="43"/>
      <c r="GV85" s="43"/>
      <c r="GW85" s="43"/>
      <c r="GX85" s="43"/>
      <c r="GY85" s="43"/>
      <c r="GZ85" s="43"/>
      <c r="HA85" s="43"/>
      <c r="HB85" s="43"/>
      <c r="HC85" s="43"/>
      <c r="HD85" s="43"/>
      <c r="HE85" s="43"/>
      <c r="HF85" s="43"/>
      <c r="HG85" s="43"/>
      <c r="HH85" s="43"/>
      <c r="HI85" s="43"/>
      <c r="HJ85" s="43"/>
      <c r="HK85" s="43"/>
      <c r="HL85" s="43"/>
      <c r="HM85" s="43"/>
      <c r="HN85" s="43"/>
      <c r="HO85" s="43"/>
      <c r="HP85" s="43"/>
      <c r="HQ85" s="43"/>
      <c r="HR85" s="43"/>
      <c r="HS85" s="43"/>
      <c r="HT85" s="43"/>
      <c r="HU85" s="43"/>
      <c r="HV85" s="43"/>
      <c r="HW85" s="43"/>
      <c r="HX85" s="43"/>
      <c r="HY85" s="43"/>
      <c r="HZ85" s="43"/>
      <c r="IA85" s="43"/>
      <c r="IB85" s="43"/>
      <c r="IC85" s="43"/>
      <c r="ID85" s="43"/>
      <c r="IE85" s="43"/>
      <c r="IF85" s="43"/>
      <c r="IG85" s="43"/>
      <c r="IH85" s="43"/>
      <c r="II85" s="43"/>
      <c r="IJ85" s="43"/>
      <c r="IK85" s="43"/>
      <c r="IL85" s="43"/>
      <c r="IM85" s="43"/>
      <c r="IN85" s="43"/>
      <c r="IO85" s="43"/>
    </row>
    <row r="86" spans="1:249" s="42" customFormat="1" ht="25.5" x14ac:dyDescent="0.2">
      <c r="A86" s="295"/>
      <c r="B86" s="297"/>
      <c r="C86" s="299"/>
      <c r="D86" s="241"/>
      <c r="E86" s="353"/>
      <c r="F86" s="356"/>
      <c r="G86" s="306"/>
      <c r="H86" s="3"/>
      <c r="I86" s="3"/>
      <c r="J86" s="3"/>
      <c r="K86" s="3"/>
      <c r="L86" s="3"/>
      <c r="M86" s="3"/>
      <c r="N86" s="3"/>
      <c r="O86" s="3"/>
      <c r="P86" s="3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86"/>
      <c r="BX86" s="173" t="s">
        <v>69</v>
      </c>
      <c r="BY86" s="61">
        <v>14</v>
      </c>
      <c r="BZ86" s="61">
        <v>14</v>
      </c>
      <c r="CA86" s="61">
        <v>18</v>
      </c>
      <c r="CB86" s="130">
        <v>18</v>
      </c>
      <c r="CC86" s="81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3"/>
      <c r="DU86" s="43"/>
      <c r="DV86" s="43"/>
      <c r="DW86" s="43"/>
      <c r="DX86" s="43"/>
      <c r="DY86" s="43"/>
      <c r="DZ86" s="43"/>
      <c r="EA86" s="43"/>
      <c r="EB86" s="43"/>
      <c r="EC86" s="43"/>
      <c r="ED86" s="43"/>
      <c r="EE86" s="43"/>
      <c r="EF86" s="43"/>
      <c r="EG86" s="43"/>
      <c r="EH86" s="43"/>
      <c r="EI86" s="43"/>
      <c r="EJ86" s="43"/>
      <c r="EK86" s="43"/>
      <c r="EL86" s="43"/>
      <c r="EM86" s="43"/>
      <c r="EN86" s="43"/>
      <c r="EO86" s="43"/>
      <c r="EP86" s="43"/>
      <c r="EQ86" s="43"/>
      <c r="ER86" s="43"/>
      <c r="ES86" s="43"/>
      <c r="ET86" s="43"/>
      <c r="EU86" s="43"/>
      <c r="EV86" s="43"/>
      <c r="EW86" s="43"/>
      <c r="EX86" s="43"/>
      <c r="EY86" s="43"/>
      <c r="EZ86" s="43"/>
      <c r="FA86" s="43"/>
      <c r="FB86" s="43"/>
      <c r="FC86" s="43"/>
      <c r="FD86" s="43"/>
      <c r="FE86" s="43"/>
      <c r="FF86" s="43"/>
      <c r="FG86" s="43"/>
      <c r="FH86" s="43"/>
      <c r="FI86" s="43"/>
      <c r="FJ86" s="43"/>
      <c r="FK86" s="43"/>
      <c r="FL86" s="43"/>
      <c r="FM86" s="43"/>
      <c r="FN86" s="43"/>
      <c r="FO86" s="43"/>
      <c r="FP86" s="43"/>
      <c r="FQ86" s="43"/>
      <c r="FR86" s="43"/>
      <c r="FS86" s="43"/>
      <c r="FT86" s="43"/>
      <c r="FU86" s="43"/>
      <c r="FV86" s="43"/>
      <c r="FW86" s="43"/>
      <c r="FX86" s="43"/>
      <c r="FY86" s="43"/>
      <c r="FZ86" s="43"/>
      <c r="GA86" s="43"/>
      <c r="GB86" s="43"/>
      <c r="GC86" s="43"/>
      <c r="GD86" s="43"/>
      <c r="GE86" s="43"/>
      <c r="GF86" s="43"/>
      <c r="GG86" s="43"/>
      <c r="GH86" s="43"/>
      <c r="GI86" s="43"/>
      <c r="GJ86" s="43"/>
      <c r="GK86" s="43"/>
      <c r="GL86" s="43"/>
      <c r="GM86" s="43"/>
      <c r="GN86" s="43"/>
      <c r="GO86" s="43"/>
      <c r="GP86" s="43"/>
      <c r="GQ86" s="43"/>
      <c r="GR86" s="43"/>
      <c r="GS86" s="43"/>
      <c r="GT86" s="43"/>
      <c r="GU86" s="43"/>
      <c r="GV86" s="43"/>
      <c r="GW86" s="43"/>
      <c r="GX86" s="43"/>
      <c r="GY86" s="43"/>
      <c r="GZ86" s="43"/>
      <c r="HA86" s="43"/>
      <c r="HB86" s="43"/>
      <c r="HC86" s="43"/>
      <c r="HD86" s="43"/>
      <c r="HE86" s="43"/>
      <c r="HF86" s="43"/>
      <c r="HG86" s="43"/>
      <c r="HH86" s="43"/>
      <c r="HI86" s="43"/>
      <c r="HJ86" s="43"/>
      <c r="HK86" s="43"/>
      <c r="HL86" s="43"/>
      <c r="HM86" s="43"/>
      <c r="HN86" s="43"/>
      <c r="HO86" s="43"/>
      <c r="HP86" s="43"/>
      <c r="HQ86" s="43"/>
      <c r="HR86" s="43"/>
      <c r="HS86" s="43"/>
      <c r="HT86" s="43"/>
      <c r="HU86" s="43"/>
      <c r="HV86" s="43"/>
      <c r="HW86" s="43"/>
      <c r="HX86" s="43"/>
      <c r="HY86" s="43"/>
      <c r="HZ86" s="43"/>
      <c r="IA86" s="43"/>
      <c r="IB86" s="43"/>
      <c r="IC86" s="43"/>
      <c r="ID86" s="43"/>
      <c r="IE86" s="43"/>
      <c r="IF86" s="43"/>
      <c r="IG86" s="43"/>
      <c r="IH86" s="43"/>
      <c r="II86" s="43"/>
      <c r="IJ86" s="43"/>
      <c r="IK86" s="43"/>
      <c r="IL86" s="43"/>
      <c r="IM86" s="43"/>
      <c r="IN86" s="43"/>
      <c r="IO86" s="43"/>
    </row>
    <row r="87" spans="1:249" s="42" customFormat="1" ht="38.25" x14ac:dyDescent="0.2">
      <c r="A87" s="295"/>
      <c r="B87" s="297"/>
      <c r="C87" s="299"/>
      <c r="D87" s="241"/>
      <c r="E87" s="353"/>
      <c r="F87" s="356"/>
      <c r="G87" s="306"/>
      <c r="H87" s="3"/>
      <c r="I87" s="3"/>
      <c r="J87" s="3"/>
      <c r="K87" s="3"/>
      <c r="L87" s="3"/>
      <c r="M87" s="3"/>
      <c r="N87" s="3"/>
      <c r="O87" s="3"/>
      <c r="P87" s="3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86"/>
      <c r="BX87" s="173" t="s">
        <v>70</v>
      </c>
      <c r="BY87" s="61">
        <v>4</v>
      </c>
      <c r="BZ87" s="61">
        <v>4</v>
      </c>
      <c r="CA87" s="61">
        <v>5</v>
      </c>
      <c r="CB87" s="130">
        <v>5</v>
      </c>
      <c r="CC87" s="81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  <c r="DP87" s="43"/>
      <c r="DQ87" s="43"/>
      <c r="DR87" s="43"/>
      <c r="DS87" s="43"/>
      <c r="DT87" s="43"/>
      <c r="DU87" s="43"/>
      <c r="DV87" s="43"/>
      <c r="DW87" s="43"/>
      <c r="DX87" s="43"/>
      <c r="DY87" s="43"/>
      <c r="DZ87" s="43"/>
      <c r="EA87" s="43"/>
      <c r="EB87" s="43"/>
      <c r="EC87" s="43"/>
      <c r="ED87" s="43"/>
      <c r="EE87" s="43"/>
      <c r="EF87" s="43"/>
      <c r="EG87" s="43"/>
      <c r="EH87" s="43"/>
      <c r="EI87" s="43"/>
      <c r="EJ87" s="43"/>
      <c r="EK87" s="43"/>
      <c r="EL87" s="43"/>
      <c r="EM87" s="43"/>
      <c r="EN87" s="43"/>
      <c r="EO87" s="43"/>
      <c r="EP87" s="43"/>
      <c r="EQ87" s="43"/>
      <c r="ER87" s="43"/>
      <c r="ES87" s="43"/>
      <c r="ET87" s="43"/>
      <c r="EU87" s="43"/>
      <c r="EV87" s="43"/>
      <c r="EW87" s="43"/>
      <c r="EX87" s="43"/>
      <c r="EY87" s="43"/>
      <c r="EZ87" s="43"/>
      <c r="FA87" s="43"/>
      <c r="FB87" s="43"/>
      <c r="FC87" s="43"/>
      <c r="FD87" s="43"/>
      <c r="FE87" s="43"/>
      <c r="FF87" s="43"/>
      <c r="FG87" s="43"/>
      <c r="FH87" s="43"/>
      <c r="FI87" s="43"/>
      <c r="FJ87" s="43"/>
      <c r="FK87" s="43"/>
      <c r="FL87" s="43"/>
      <c r="FM87" s="43"/>
      <c r="FN87" s="43"/>
      <c r="FO87" s="43"/>
      <c r="FP87" s="43"/>
      <c r="FQ87" s="43"/>
      <c r="FR87" s="43"/>
      <c r="FS87" s="43"/>
      <c r="FT87" s="43"/>
      <c r="FU87" s="43"/>
      <c r="FV87" s="43"/>
      <c r="FW87" s="43"/>
      <c r="FX87" s="43"/>
      <c r="FY87" s="43"/>
      <c r="FZ87" s="43"/>
      <c r="GA87" s="43"/>
      <c r="GB87" s="43"/>
      <c r="GC87" s="43"/>
      <c r="GD87" s="43"/>
      <c r="GE87" s="43"/>
      <c r="GF87" s="43"/>
      <c r="GG87" s="43"/>
      <c r="GH87" s="43"/>
      <c r="GI87" s="43"/>
      <c r="GJ87" s="43"/>
      <c r="GK87" s="43"/>
      <c r="GL87" s="43"/>
      <c r="GM87" s="43"/>
      <c r="GN87" s="43"/>
      <c r="GO87" s="43"/>
      <c r="GP87" s="43"/>
      <c r="GQ87" s="43"/>
      <c r="GR87" s="43"/>
      <c r="GS87" s="43"/>
      <c r="GT87" s="43"/>
      <c r="GU87" s="43"/>
      <c r="GV87" s="43"/>
      <c r="GW87" s="43"/>
      <c r="GX87" s="43"/>
      <c r="GY87" s="43"/>
      <c r="GZ87" s="43"/>
      <c r="HA87" s="43"/>
      <c r="HB87" s="43"/>
      <c r="HC87" s="43"/>
      <c r="HD87" s="43"/>
      <c r="HE87" s="43"/>
      <c r="HF87" s="43"/>
      <c r="HG87" s="43"/>
      <c r="HH87" s="43"/>
      <c r="HI87" s="43"/>
      <c r="HJ87" s="43"/>
      <c r="HK87" s="43"/>
      <c r="HL87" s="43"/>
      <c r="HM87" s="43"/>
      <c r="HN87" s="43"/>
      <c r="HO87" s="43"/>
      <c r="HP87" s="43"/>
      <c r="HQ87" s="43"/>
      <c r="HR87" s="43"/>
      <c r="HS87" s="43"/>
      <c r="HT87" s="43"/>
      <c r="HU87" s="43"/>
      <c r="HV87" s="43"/>
      <c r="HW87" s="43"/>
      <c r="HX87" s="43"/>
      <c r="HY87" s="43"/>
      <c r="HZ87" s="43"/>
      <c r="IA87" s="43"/>
      <c r="IB87" s="43"/>
      <c r="IC87" s="43"/>
      <c r="ID87" s="43"/>
      <c r="IE87" s="43"/>
      <c r="IF87" s="43"/>
      <c r="IG87" s="43"/>
      <c r="IH87" s="43"/>
      <c r="II87" s="43"/>
      <c r="IJ87" s="43"/>
      <c r="IK87" s="43"/>
      <c r="IL87" s="43"/>
      <c r="IM87" s="43"/>
      <c r="IN87" s="43"/>
      <c r="IO87" s="43"/>
    </row>
    <row r="88" spans="1:249" s="42" customFormat="1" ht="51" x14ac:dyDescent="0.2">
      <c r="A88" s="295"/>
      <c r="B88" s="297"/>
      <c r="C88" s="299"/>
      <c r="D88" s="241"/>
      <c r="E88" s="353"/>
      <c r="F88" s="356"/>
      <c r="G88" s="306"/>
      <c r="H88" s="3"/>
      <c r="I88" s="3"/>
      <c r="J88" s="3"/>
      <c r="K88" s="3"/>
      <c r="L88" s="3"/>
      <c r="M88" s="3"/>
      <c r="N88" s="3"/>
      <c r="O88" s="3"/>
      <c r="P88" s="3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86"/>
      <c r="BX88" s="173" t="s">
        <v>156</v>
      </c>
      <c r="BY88" s="61">
        <v>20</v>
      </c>
      <c r="BZ88" s="61">
        <v>20</v>
      </c>
      <c r="CA88" s="61">
        <v>25</v>
      </c>
      <c r="CB88" s="130">
        <v>25</v>
      </c>
      <c r="CC88" s="81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  <c r="DP88" s="43"/>
      <c r="DQ88" s="43"/>
      <c r="DR88" s="43"/>
      <c r="DS88" s="43"/>
      <c r="DT88" s="43"/>
      <c r="DU88" s="43"/>
      <c r="DV88" s="43"/>
      <c r="DW88" s="43"/>
      <c r="DX88" s="43"/>
      <c r="DY88" s="43"/>
      <c r="DZ88" s="43"/>
      <c r="EA88" s="43"/>
      <c r="EB88" s="43"/>
      <c r="EC88" s="43"/>
      <c r="ED88" s="43"/>
      <c r="EE88" s="43"/>
      <c r="EF88" s="43"/>
      <c r="EG88" s="43"/>
      <c r="EH88" s="43"/>
      <c r="EI88" s="43"/>
      <c r="EJ88" s="43"/>
      <c r="EK88" s="43"/>
      <c r="EL88" s="43"/>
      <c r="EM88" s="43"/>
      <c r="EN88" s="43"/>
      <c r="EO88" s="43"/>
      <c r="EP88" s="43"/>
      <c r="EQ88" s="43"/>
      <c r="ER88" s="43"/>
      <c r="ES88" s="43"/>
      <c r="ET88" s="43"/>
      <c r="EU88" s="43"/>
      <c r="EV88" s="43"/>
      <c r="EW88" s="43"/>
      <c r="EX88" s="43"/>
      <c r="EY88" s="43"/>
      <c r="EZ88" s="43"/>
      <c r="FA88" s="43"/>
      <c r="FB88" s="43"/>
      <c r="FC88" s="43"/>
      <c r="FD88" s="43"/>
      <c r="FE88" s="43"/>
      <c r="FF88" s="43"/>
      <c r="FG88" s="43"/>
      <c r="FH88" s="43"/>
      <c r="FI88" s="43"/>
      <c r="FJ88" s="43"/>
      <c r="FK88" s="43"/>
      <c r="FL88" s="43"/>
      <c r="FM88" s="43"/>
      <c r="FN88" s="43"/>
      <c r="FO88" s="43"/>
      <c r="FP88" s="43"/>
      <c r="FQ88" s="43"/>
      <c r="FR88" s="43"/>
      <c r="FS88" s="43"/>
      <c r="FT88" s="43"/>
      <c r="FU88" s="43"/>
      <c r="FV88" s="43"/>
      <c r="FW88" s="43"/>
      <c r="FX88" s="43"/>
      <c r="FY88" s="43"/>
      <c r="FZ88" s="43"/>
      <c r="GA88" s="43"/>
      <c r="GB88" s="43"/>
      <c r="GC88" s="43"/>
      <c r="GD88" s="43"/>
      <c r="GE88" s="43"/>
      <c r="GF88" s="43"/>
      <c r="GG88" s="43"/>
      <c r="GH88" s="43"/>
      <c r="GI88" s="43"/>
      <c r="GJ88" s="43"/>
      <c r="GK88" s="43"/>
      <c r="GL88" s="43"/>
      <c r="GM88" s="43"/>
      <c r="GN88" s="43"/>
      <c r="GO88" s="43"/>
      <c r="GP88" s="43"/>
      <c r="GQ88" s="43"/>
      <c r="GR88" s="43"/>
      <c r="GS88" s="43"/>
      <c r="GT88" s="43"/>
      <c r="GU88" s="43"/>
      <c r="GV88" s="43"/>
      <c r="GW88" s="43"/>
      <c r="GX88" s="43"/>
      <c r="GY88" s="43"/>
      <c r="GZ88" s="43"/>
      <c r="HA88" s="43"/>
      <c r="HB88" s="43"/>
      <c r="HC88" s="43"/>
      <c r="HD88" s="43"/>
      <c r="HE88" s="43"/>
      <c r="HF88" s="43"/>
      <c r="HG88" s="43"/>
      <c r="HH88" s="43"/>
      <c r="HI88" s="43"/>
      <c r="HJ88" s="43"/>
      <c r="HK88" s="43"/>
      <c r="HL88" s="43"/>
      <c r="HM88" s="43"/>
      <c r="HN88" s="43"/>
      <c r="HO88" s="43"/>
      <c r="HP88" s="43"/>
      <c r="HQ88" s="43"/>
      <c r="HR88" s="43"/>
      <c r="HS88" s="43"/>
      <c r="HT88" s="43"/>
      <c r="HU88" s="43"/>
      <c r="HV88" s="43"/>
      <c r="HW88" s="43"/>
      <c r="HX88" s="43"/>
      <c r="HY88" s="43"/>
      <c r="HZ88" s="43"/>
      <c r="IA88" s="43"/>
      <c r="IB88" s="43"/>
      <c r="IC88" s="43"/>
      <c r="ID88" s="43"/>
      <c r="IE88" s="43"/>
      <c r="IF88" s="43"/>
      <c r="IG88" s="43"/>
      <c r="IH88" s="43"/>
      <c r="II88" s="43"/>
      <c r="IJ88" s="43"/>
      <c r="IK88" s="43"/>
      <c r="IL88" s="43"/>
      <c r="IM88" s="43"/>
      <c r="IN88" s="43"/>
      <c r="IO88" s="43"/>
    </row>
    <row r="89" spans="1:249" s="42" customFormat="1" x14ac:dyDescent="0.2">
      <c r="A89" s="295"/>
      <c r="B89" s="297"/>
      <c r="C89" s="299"/>
      <c r="D89" s="241"/>
      <c r="E89" s="353"/>
      <c r="F89" s="356"/>
      <c r="G89" s="306"/>
      <c r="H89" s="3"/>
      <c r="I89" s="3"/>
      <c r="J89" s="3"/>
      <c r="K89" s="3"/>
      <c r="L89" s="3"/>
      <c r="M89" s="3"/>
      <c r="N89" s="3"/>
      <c r="O89" s="3"/>
      <c r="P89" s="3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86"/>
      <c r="BX89" s="174" t="s">
        <v>92</v>
      </c>
      <c r="BY89" s="102">
        <v>5</v>
      </c>
      <c r="BZ89" s="102">
        <v>5</v>
      </c>
      <c r="CA89" s="102">
        <v>5</v>
      </c>
      <c r="CB89" s="125">
        <v>5</v>
      </c>
      <c r="CC89" s="81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  <c r="DP89" s="43"/>
      <c r="DQ89" s="43"/>
      <c r="DR89" s="43"/>
      <c r="DS89" s="43"/>
      <c r="DT89" s="43"/>
      <c r="DU89" s="43"/>
      <c r="DV89" s="43"/>
      <c r="DW89" s="43"/>
      <c r="DX89" s="43"/>
      <c r="DY89" s="43"/>
      <c r="DZ89" s="43"/>
      <c r="EA89" s="43"/>
      <c r="EB89" s="43"/>
      <c r="EC89" s="43"/>
      <c r="ED89" s="43"/>
      <c r="EE89" s="43"/>
      <c r="EF89" s="43"/>
      <c r="EG89" s="43"/>
      <c r="EH89" s="43"/>
      <c r="EI89" s="43"/>
      <c r="EJ89" s="43"/>
      <c r="EK89" s="43"/>
      <c r="EL89" s="43"/>
      <c r="EM89" s="43"/>
      <c r="EN89" s="43"/>
      <c r="EO89" s="43"/>
      <c r="EP89" s="43"/>
      <c r="EQ89" s="43"/>
      <c r="ER89" s="43"/>
      <c r="ES89" s="43"/>
      <c r="ET89" s="43"/>
      <c r="EU89" s="43"/>
      <c r="EV89" s="43"/>
      <c r="EW89" s="43"/>
      <c r="EX89" s="43"/>
      <c r="EY89" s="43"/>
      <c r="EZ89" s="43"/>
      <c r="FA89" s="43"/>
      <c r="FB89" s="43"/>
      <c r="FC89" s="43"/>
      <c r="FD89" s="43"/>
      <c r="FE89" s="43"/>
      <c r="FF89" s="43"/>
      <c r="FG89" s="43"/>
      <c r="FH89" s="43"/>
      <c r="FI89" s="43"/>
      <c r="FJ89" s="43"/>
      <c r="FK89" s="43"/>
      <c r="FL89" s="43"/>
      <c r="FM89" s="43"/>
      <c r="FN89" s="43"/>
      <c r="FO89" s="43"/>
      <c r="FP89" s="43"/>
      <c r="FQ89" s="43"/>
      <c r="FR89" s="43"/>
      <c r="FS89" s="43"/>
      <c r="FT89" s="43"/>
      <c r="FU89" s="43"/>
      <c r="FV89" s="43"/>
      <c r="FW89" s="43"/>
      <c r="FX89" s="43"/>
      <c r="FY89" s="43"/>
      <c r="FZ89" s="43"/>
      <c r="GA89" s="43"/>
      <c r="GB89" s="43"/>
      <c r="GC89" s="43"/>
      <c r="GD89" s="43"/>
      <c r="GE89" s="43"/>
      <c r="GF89" s="43"/>
      <c r="GG89" s="43"/>
      <c r="GH89" s="43"/>
      <c r="GI89" s="43"/>
      <c r="GJ89" s="43"/>
      <c r="GK89" s="43"/>
      <c r="GL89" s="43"/>
      <c r="GM89" s="43"/>
      <c r="GN89" s="43"/>
      <c r="GO89" s="43"/>
      <c r="GP89" s="43"/>
      <c r="GQ89" s="43"/>
      <c r="GR89" s="43"/>
      <c r="GS89" s="43"/>
      <c r="GT89" s="43"/>
      <c r="GU89" s="43"/>
      <c r="GV89" s="43"/>
      <c r="GW89" s="43"/>
      <c r="GX89" s="43"/>
      <c r="GY89" s="43"/>
      <c r="GZ89" s="43"/>
      <c r="HA89" s="43"/>
      <c r="HB89" s="43"/>
      <c r="HC89" s="43"/>
      <c r="HD89" s="43"/>
      <c r="HE89" s="43"/>
      <c r="HF89" s="43"/>
      <c r="HG89" s="43"/>
      <c r="HH89" s="43"/>
      <c r="HI89" s="43"/>
      <c r="HJ89" s="43"/>
      <c r="HK89" s="43"/>
      <c r="HL89" s="43"/>
      <c r="HM89" s="43"/>
      <c r="HN89" s="43"/>
      <c r="HO89" s="43"/>
      <c r="HP89" s="43"/>
      <c r="HQ89" s="43"/>
      <c r="HR89" s="43"/>
      <c r="HS89" s="43"/>
      <c r="HT89" s="43"/>
      <c r="HU89" s="43"/>
      <c r="HV89" s="43"/>
      <c r="HW89" s="43"/>
      <c r="HX89" s="43"/>
      <c r="HY89" s="43"/>
      <c r="HZ89" s="43"/>
      <c r="IA89" s="43"/>
      <c r="IB89" s="43"/>
      <c r="IC89" s="43"/>
      <c r="ID89" s="43"/>
      <c r="IE89" s="43"/>
      <c r="IF89" s="43"/>
      <c r="IG89" s="43"/>
      <c r="IH89" s="43"/>
      <c r="II89" s="43"/>
      <c r="IJ89" s="43"/>
      <c r="IK89" s="43"/>
      <c r="IL89" s="43"/>
      <c r="IM89" s="43"/>
      <c r="IN89" s="43"/>
      <c r="IO89" s="43"/>
    </row>
    <row r="90" spans="1:249" s="42" customFormat="1" x14ac:dyDescent="0.2">
      <c r="A90" s="295"/>
      <c r="B90" s="297"/>
      <c r="C90" s="299"/>
      <c r="D90" s="241"/>
      <c r="E90" s="353"/>
      <c r="F90" s="356"/>
      <c r="G90" s="306"/>
      <c r="H90" s="3"/>
      <c r="I90" s="3"/>
      <c r="J90" s="3"/>
      <c r="K90" s="3"/>
      <c r="L90" s="3"/>
      <c r="M90" s="3"/>
      <c r="N90" s="3"/>
      <c r="O90" s="3"/>
      <c r="P90" s="3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86"/>
      <c r="BX90" s="174" t="s">
        <v>93</v>
      </c>
      <c r="BY90" s="102">
        <v>8</v>
      </c>
      <c r="BZ90" s="102">
        <v>8</v>
      </c>
      <c r="CA90" s="102">
        <v>8</v>
      </c>
      <c r="CB90" s="125">
        <v>8</v>
      </c>
      <c r="CC90" s="81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D90" s="43"/>
      <c r="EE90" s="43"/>
      <c r="EF90" s="43"/>
      <c r="EG90" s="43"/>
      <c r="EH90" s="43"/>
      <c r="EI90" s="43"/>
      <c r="EJ90" s="43"/>
      <c r="EK90" s="43"/>
      <c r="EL90" s="43"/>
      <c r="EM90" s="43"/>
      <c r="EN90" s="43"/>
      <c r="EO90" s="43"/>
      <c r="EP90" s="43"/>
      <c r="EQ90" s="43"/>
      <c r="ER90" s="43"/>
      <c r="ES90" s="43"/>
      <c r="ET90" s="43"/>
      <c r="EU90" s="43"/>
      <c r="EV90" s="43"/>
      <c r="EW90" s="43"/>
      <c r="EX90" s="43"/>
      <c r="EY90" s="43"/>
      <c r="EZ90" s="43"/>
      <c r="FA90" s="43"/>
      <c r="FB90" s="43"/>
      <c r="FC90" s="43"/>
      <c r="FD90" s="43"/>
      <c r="FE90" s="43"/>
      <c r="FF90" s="43"/>
      <c r="FG90" s="43"/>
      <c r="FH90" s="43"/>
      <c r="FI90" s="43"/>
      <c r="FJ90" s="43"/>
      <c r="FK90" s="43"/>
      <c r="FL90" s="43"/>
      <c r="FM90" s="43"/>
      <c r="FN90" s="43"/>
      <c r="FO90" s="43"/>
      <c r="FP90" s="43"/>
      <c r="FQ90" s="43"/>
      <c r="FR90" s="43"/>
      <c r="FS90" s="43"/>
      <c r="FT90" s="43"/>
      <c r="FU90" s="43"/>
      <c r="FV90" s="43"/>
      <c r="FW90" s="43"/>
      <c r="FX90" s="43"/>
      <c r="FY90" s="43"/>
      <c r="FZ90" s="43"/>
      <c r="GA90" s="43"/>
      <c r="GB90" s="43"/>
      <c r="GC90" s="43"/>
      <c r="GD90" s="43"/>
      <c r="GE90" s="43"/>
      <c r="GF90" s="43"/>
      <c r="GG90" s="43"/>
      <c r="GH90" s="43"/>
      <c r="GI90" s="43"/>
      <c r="GJ90" s="43"/>
      <c r="GK90" s="43"/>
      <c r="GL90" s="43"/>
      <c r="GM90" s="43"/>
      <c r="GN90" s="43"/>
      <c r="GO90" s="43"/>
      <c r="GP90" s="43"/>
      <c r="GQ90" s="43"/>
      <c r="GR90" s="43"/>
      <c r="GS90" s="43"/>
      <c r="GT90" s="43"/>
      <c r="GU90" s="43"/>
      <c r="GV90" s="43"/>
      <c r="GW90" s="43"/>
      <c r="GX90" s="43"/>
      <c r="GY90" s="43"/>
      <c r="GZ90" s="43"/>
      <c r="HA90" s="43"/>
      <c r="HB90" s="43"/>
      <c r="HC90" s="43"/>
      <c r="HD90" s="43"/>
      <c r="HE90" s="43"/>
      <c r="HF90" s="43"/>
      <c r="HG90" s="43"/>
      <c r="HH90" s="43"/>
      <c r="HI90" s="43"/>
      <c r="HJ90" s="43"/>
      <c r="HK90" s="43"/>
      <c r="HL90" s="43"/>
      <c r="HM90" s="43"/>
      <c r="HN90" s="43"/>
      <c r="HO90" s="43"/>
      <c r="HP90" s="43"/>
      <c r="HQ90" s="43"/>
      <c r="HR90" s="43"/>
      <c r="HS90" s="43"/>
      <c r="HT90" s="43"/>
      <c r="HU90" s="43"/>
      <c r="HV90" s="43"/>
      <c r="HW90" s="43"/>
      <c r="HX90" s="43"/>
      <c r="HY90" s="43"/>
      <c r="HZ90" s="43"/>
      <c r="IA90" s="43"/>
      <c r="IB90" s="43"/>
      <c r="IC90" s="43"/>
      <c r="ID90" s="43"/>
      <c r="IE90" s="43"/>
      <c r="IF90" s="43"/>
      <c r="IG90" s="43"/>
      <c r="IH90" s="43"/>
      <c r="II90" s="43"/>
      <c r="IJ90" s="43"/>
      <c r="IK90" s="43"/>
      <c r="IL90" s="43"/>
      <c r="IM90" s="43"/>
      <c r="IN90" s="43"/>
      <c r="IO90" s="43"/>
    </row>
    <row r="91" spans="1:249" s="42" customFormat="1" ht="25.5" x14ac:dyDescent="0.2">
      <c r="A91" s="295"/>
      <c r="B91" s="297"/>
      <c r="C91" s="299"/>
      <c r="D91" s="241"/>
      <c r="E91" s="353"/>
      <c r="F91" s="356"/>
      <c r="G91" s="306"/>
      <c r="H91" s="3"/>
      <c r="I91" s="3"/>
      <c r="J91" s="3"/>
      <c r="K91" s="3"/>
      <c r="L91" s="3"/>
      <c r="M91" s="3"/>
      <c r="N91" s="3"/>
      <c r="O91" s="3"/>
      <c r="P91" s="3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86"/>
      <c r="BX91" s="175" t="s">
        <v>94</v>
      </c>
      <c r="BY91" s="102">
        <v>15</v>
      </c>
      <c r="BZ91" s="102">
        <v>15</v>
      </c>
      <c r="CA91" s="102">
        <v>15</v>
      </c>
      <c r="CB91" s="125">
        <v>15</v>
      </c>
      <c r="CC91" s="81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D91" s="43"/>
      <c r="EE91" s="43"/>
      <c r="EF91" s="43"/>
      <c r="EG91" s="43"/>
      <c r="EH91" s="43"/>
      <c r="EI91" s="43"/>
      <c r="EJ91" s="43"/>
      <c r="EK91" s="43"/>
      <c r="EL91" s="43"/>
      <c r="EM91" s="43"/>
      <c r="EN91" s="43"/>
      <c r="EO91" s="43"/>
      <c r="EP91" s="43"/>
      <c r="EQ91" s="43"/>
      <c r="ER91" s="43"/>
      <c r="ES91" s="43"/>
      <c r="ET91" s="43"/>
      <c r="EU91" s="43"/>
      <c r="EV91" s="43"/>
      <c r="EW91" s="43"/>
      <c r="EX91" s="43"/>
      <c r="EY91" s="43"/>
      <c r="EZ91" s="43"/>
      <c r="FA91" s="43"/>
      <c r="FB91" s="43"/>
      <c r="FC91" s="43"/>
      <c r="FD91" s="43"/>
      <c r="FE91" s="43"/>
      <c r="FF91" s="43"/>
      <c r="FG91" s="43"/>
      <c r="FH91" s="43"/>
      <c r="FI91" s="43"/>
      <c r="FJ91" s="43"/>
      <c r="FK91" s="43"/>
      <c r="FL91" s="43"/>
      <c r="FM91" s="43"/>
      <c r="FN91" s="43"/>
      <c r="FO91" s="43"/>
      <c r="FP91" s="43"/>
      <c r="FQ91" s="43"/>
      <c r="FR91" s="43"/>
      <c r="FS91" s="43"/>
      <c r="FT91" s="43"/>
      <c r="FU91" s="43"/>
      <c r="FV91" s="43"/>
      <c r="FW91" s="43"/>
      <c r="FX91" s="43"/>
      <c r="FY91" s="43"/>
      <c r="FZ91" s="43"/>
      <c r="GA91" s="43"/>
      <c r="GB91" s="43"/>
      <c r="GC91" s="43"/>
      <c r="GD91" s="43"/>
      <c r="GE91" s="43"/>
      <c r="GF91" s="43"/>
      <c r="GG91" s="43"/>
      <c r="GH91" s="43"/>
      <c r="GI91" s="43"/>
      <c r="GJ91" s="43"/>
      <c r="GK91" s="43"/>
      <c r="GL91" s="43"/>
      <c r="GM91" s="43"/>
      <c r="GN91" s="43"/>
      <c r="GO91" s="43"/>
      <c r="GP91" s="43"/>
      <c r="GQ91" s="43"/>
      <c r="GR91" s="43"/>
      <c r="GS91" s="43"/>
      <c r="GT91" s="43"/>
      <c r="GU91" s="43"/>
      <c r="GV91" s="43"/>
      <c r="GW91" s="43"/>
      <c r="GX91" s="43"/>
      <c r="GY91" s="43"/>
      <c r="GZ91" s="43"/>
      <c r="HA91" s="43"/>
      <c r="HB91" s="43"/>
      <c r="HC91" s="43"/>
      <c r="HD91" s="43"/>
      <c r="HE91" s="43"/>
      <c r="HF91" s="43"/>
      <c r="HG91" s="43"/>
      <c r="HH91" s="43"/>
      <c r="HI91" s="43"/>
      <c r="HJ91" s="43"/>
      <c r="HK91" s="43"/>
      <c r="HL91" s="43"/>
      <c r="HM91" s="43"/>
      <c r="HN91" s="43"/>
      <c r="HO91" s="43"/>
      <c r="HP91" s="43"/>
      <c r="HQ91" s="43"/>
      <c r="HR91" s="43"/>
      <c r="HS91" s="43"/>
      <c r="HT91" s="43"/>
      <c r="HU91" s="43"/>
      <c r="HV91" s="43"/>
      <c r="HW91" s="43"/>
      <c r="HX91" s="43"/>
      <c r="HY91" s="43"/>
      <c r="HZ91" s="43"/>
      <c r="IA91" s="43"/>
      <c r="IB91" s="43"/>
      <c r="IC91" s="43"/>
      <c r="ID91" s="43"/>
      <c r="IE91" s="43"/>
      <c r="IF91" s="43"/>
      <c r="IG91" s="43"/>
      <c r="IH91" s="43"/>
      <c r="II91" s="43"/>
      <c r="IJ91" s="43"/>
      <c r="IK91" s="43"/>
      <c r="IL91" s="43"/>
      <c r="IM91" s="43"/>
      <c r="IN91" s="43"/>
      <c r="IO91" s="43"/>
    </row>
    <row r="92" spans="1:249" s="42" customFormat="1" ht="38.25" x14ac:dyDescent="0.2">
      <c r="A92" s="295"/>
      <c r="B92" s="297"/>
      <c r="C92" s="299"/>
      <c r="D92" s="241"/>
      <c r="E92" s="353"/>
      <c r="F92" s="356"/>
      <c r="G92" s="306"/>
      <c r="H92" s="3"/>
      <c r="I92" s="3"/>
      <c r="J92" s="3"/>
      <c r="K92" s="3"/>
      <c r="L92" s="3"/>
      <c r="M92" s="3"/>
      <c r="N92" s="3"/>
      <c r="O92" s="3"/>
      <c r="P92" s="3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  <c r="BU92" s="41"/>
      <c r="BV92" s="41"/>
      <c r="BW92" s="86"/>
      <c r="BX92" s="175" t="s">
        <v>157</v>
      </c>
      <c r="BY92" s="102">
        <v>200</v>
      </c>
      <c r="BZ92" s="102">
        <v>200</v>
      </c>
      <c r="CA92" s="102">
        <v>240</v>
      </c>
      <c r="CB92" s="125">
        <v>240</v>
      </c>
      <c r="CC92" s="81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  <c r="DP92" s="43"/>
      <c r="DQ92" s="43"/>
      <c r="DR92" s="43"/>
      <c r="DS92" s="43"/>
      <c r="DT92" s="43"/>
      <c r="DU92" s="43"/>
      <c r="DV92" s="43"/>
      <c r="DW92" s="43"/>
      <c r="DX92" s="43"/>
      <c r="DY92" s="43"/>
      <c r="DZ92" s="43"/>
      <c r="EA92" s="43"/>
      <c r="EB92" s="43"/>
      <c r="EC92" s="43"/>
      <c r="ED92" s="43"/>
      <c r="EE92" s="43"/>
      <c r="EF92" s="43"/>
      <c r="EG92" s="43"/>
      <c r="EH92" s="43"/>
      <c r="EI92" s="43"/>
      <c r="EJ92" s="43"/>
      <c r="EK92" s="43"/>
      <c r="EL92" s="43"/>
      <c r="EM92" s="43"/>
      <c r="EN92" s="43"/>
      <c r="EO92" s="43"/>
      <c r="EP92" s="43"/>
      <c r="EQ92" s="43"/>
      <c r="ER92" s="43"/>
      <c r="ES92" s="43"/>
      <c r="ET92" s="43"/>
      <c r="EU92" s="43"/>
      <c r="EV92" s="43"/>
      <c r="EW92" s="43"/>
      <c r="EX92" s="43"/>
      <c r="EY92" s="43"/>
      <c r="EZ92" s="43"/>
      <c r="FA92" s="43"/>
      <c r="FB92" s="43"/>
      <c r="FC92" s="43"/>
      <c r="FD92" s="43"/>
      <c r="FE92" s="43"/>
      <c r="FF92" s="43"/>
      <c r="FG92" s="43"/>
      <c r="FH92" s="43"/>
      <c r="FI92" s="43"/>
      <c r="FJ92" s="43"/>
      <c r="FK92" s="43"/>
      <c r="FL92" s="43"/>
      <c r="FM92" s="43"/>
      <c r="FN92" s="43"/>
      <c r="FO92" s="43"/>
      <c r="FP92" s="43"/>
      <c r="FQ92" s="43"/>
      <c r="FR92" s="43"/>
      <c r="FS92" s="43"/>
      <c r="FT92" s="43"/>
      <c r="FU92" s="43"/>
      <c r="FV92" s="43"/>
      <c r="FW92" s="43"/>
      <c r="FX92" s="43"/>
      <c r="FY92" s="43"/>
      <c r="FZ92" s="43"/>
      <c r="GA92" s="43"/>
      <c r="GB92" s="43"/>
      <c r="GC92" s="43"/>
      <c r="GD92" s="43"/>
      <c r="GE92" s="43"/>
      <c r="GF92" s="43"/>
      <c r="GG92" s="43"/>
      <c r="GH92" s="43"/>
      <c r="GI92" s="43"/>
      <c r="GJ92" s="43"/>
      <c r="GK92" s="43"/>
      <c r="GL92" s="43"/>
      <c r="GM92" s="43"/>
      <c r="GN92" s="43"/>
      <c r="GO92" s="43"/>
      <c r="GP92" s="43"/>
      <c r="GQ92" s="43"/>
      <c r="GR92" s="43"/>
      <c r="GS92" s="43"/>
      <c r="GT92" s="43"/>
      <c r="GU92" s="43"/>
      <c r="GV92" s="43"/>
      <c r="GW92" s="43"/>
      <c r="GX92" s="43"/>
      <c r="GY92" s="43"/>
      <c r="GZ92" s="43"/>
      <c r="HA92" s="43"/>
      <c r="HB92" s="43"/>
      <c r="HC92" s="43"/>
      <c r="HD92" s="43"/>
      <c r="HE92" s="43"/>
      <c r="HF92" s="43"/>
      <c r="HG92" s="43"/>
      <c r="HH92" s="43"/>
      <c r="HI92" s="43"/>
      <c r="HJ92" s="43"/>
      <c r="HK92" s="43"/>
      <c r="HL92" s="43"/>
      <c r="HM92" s="43"/>
      <c r="HN92" s="43"/>
      <c r="HO92" s="43"/>
      <c r="HP92" s="43"/>
      <c r="HQ92" s="43"/>
      <c r="HR92" s="43"/>
      <c r="HS92" s="43"/>
      <c r="HT92" s="43"/>
      <c r="HU92" s="43"/>
      <c r="HV92" s="43"/>
      <c r="HW92" s="43"/>
      <c r="HX92" s="43"/>
      <c r="HY92" s="43"/>
      <c r="HZ92" s="43"/>
      <c r="IA92" s="43"/>
      <c r="IB92" s="43"/>
      <c r="IC92" s="43"/>
      <c r="ID92" s="43"/>
      <c r="IE92" s="43"/>
      <c r="IF92" s="43"/>
      <c r="IG92" s="43"/>
      <c r="IH92" s="43"/>
      <c r="II92" s="43"/>
      <c r="IJ92" s="43"/>
      <c r="IK92" s="43"/>
      <c r="IL92" s="43"/>
      <c r="IM92" s="43"/>
      <c r="IN92" s="43"/>
      <c r="IO92" s="43"/>
    </row>
    <row r="93" spans="1:249" s="42" customFormat="1" ht="25.5" x14ac:dyDescent="0.2">
      <c r="A93" s="295"/>
      <c r="B93" s="297"/>
      <c r="C93" s="299"/>
      <c r="D93" s="241"/>
      <c r="E93" s="353"/>
      <c r="F93" s="356"/>
      <c r="G93" s="306"/>
      <c r="H93" s="3"/>
      <c r="I93" s="3"/>
      <c r="J93" s="3"/>
      <c r="K93" s="3"/>
      <c r="L93" s="3"/>
      <c r="M93" s="3"/>
      <c r="N93" s="3"/>
      <c r="O93" s="3"/>
      <c r="P93" s="3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  <c r="BR93" s="41"/>
      <c r="BS93" s="41"/>
      <c r="BT93" s="41"/>
      <c r="BU93" s="41"/>
      <c r="BV93" s="41"/>
      <c r="BW93" s="86"/>
      <c r="BX93" s="175" t="s">
        <v>158</v>
      </c>
      <c r="BY93" s="211">
        <v>0.94</v>
      </c>
      <c r="BZ93" s="211">
        <v>0.85</v>
      </c>
      <c r="CA93" s="211">
        <v>0.86</v>
      </c>
      <c r="CB93" s="212">
        <v>0.86</v>
      </c>
      <c r="CC93" s="81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  <c r="DP93" s="43"/>
      <c r="DQ93" s="43"/>
      <c r="DR93" s="43"/>
      <c r="DS93" s="43"/>
      <c r="DT93" s="43"/>
      <c r="DU93" s="43"/>
      <c r="DV93" s="43"/>
      <c r="DW93" s="43"/>
      <c r="DX93" s="43"/>
      <c r="DY93" s="43"/>
      <c r="DZ93" s="43"/>
      <c r="EA93" s="43"/>
      <c r="EB93" s="43"/>
      <c r="EC93" s="43"/>
      <c r="ED93" s="43"/>
      <c r="EE93" s="43"/>
      <c r="EF93" s="43"/>
      <c r="EG93" s="43"/>
      <c r="EH93" s="43"/>
      <c r="EI93" s="43"/>
      <c r="EJ93" s="43"/>
      <c r="EK93" s="43"/>
      <c r="EL93" s="43"/>
      <c r="EM93" s="43"/>
      <c r="EN93" s="43"/>
      <c r="EO93" s="43"/>
      <c r="EP93" s="43"/>
      <c r="EQ93" s="43"/>
      <c r="ER93" s="43"/>
      <c r="ES93" s="43"/>
      <c r="ET93" s="43"/>
      <c r="EU93" s="43"/>
      <c r="EV93" s="43"/>
      <c r="EW93" s="43"/>
      <c r="EX93" s="43"/>
      <c r="EY93" s="43"/>
      <c r="EZ93" s="43"/>
      <c r="FA93" s="43"/>
      <c r="FB93" s="43"/>
      <c r="FC93" s="43"/>
      <c r="FD93" s="43"/>
      <c r="FE93" s="43"/>
      <c r="FF93" s="43"/>
      <c r="FG93" s="43"/>
      <c r="FH93" s="43"/>
      <c r="FI93" s="43"/>
      <c r="FJ93" s="43"/>
      <c r="FK93" s="43"/>
      <c r="FL93" s="43"/>
      <c r="FM93" s="43"/>
      <c r="FN93" s="43"/>
      <c r="FO93" s="43"/>
      <c r="FP93" s="43"/>
      <c r="FQ93" s="43"/>
      <c r="FR93" s="43"/>
      <c r="FS93" s="43"/>
      <c r="FT93" s="43"/>
      <c r="FU93" s="43"/>
      <c r="FV93" s="43"/>
      <c r="FW93" s="43"/>
      <c r="FX93" s="43"/>
      <c r="FY93" s="43"/>
      <c r="FZ93" s="43"/>
      <c r="GA93" s="43"/>
      <c r="GB93" s="43"/>
      <c r="GC93" s="43"/>
      <c r="GD93" s="43"/>
      <c r="GE93" s="43"/>
      <c r="GF93" s="43"/>
      <c r="GG93" s="43"/>
      <c r="GH93" s="43"/>
      <c r="GI93" s="43"/>
      <c r="GJ93" s="43"/>
      <c r="GK93" s="43"/>
      <c r="GL93" s="43"/>
      <c r="GM93" s="43"/>
      <c r="GN93" s="43"/>
      <c r="GO93" s="43"/>
      <c r="GP93" s="43"/>
      <c r="GQ93" s="43"/>
      <c r="GR93" s="43"/>
      <c r="GS93" s="43"/>
      <c r="GT93" s="43"/>
      <c r="GU93" s="43"/>
      <c r="GV93" s="43"/>
      <c r="GW93" s="43"/>
      <c r="GX93" s="43"/>
      <c r="GY93" s="43"/>
      <c r="GZ93" s="43"/>
      <c r="HA93" s="43"/>
      <c r="HB93" s="43"/>
      <c r="HC93" s="43"/>
      <c r="HD93" s="43"/>
      <c r="HE93" s="43"/>
      <c r="HF93" s="43"/>
      <c r="HG93" s="43"/>
      <c r="HH93" s="43"/>
      <c r="HI93" s="43"/>
      <c r="HJ93" s="43"/>
      <c r="HK93" s="43"/>
      <c r="HL93" s="43"/>
      <c r="HM93" s="43"/>
      <c r="HN93" s="43"/>
      <c r="HO93" s="43"/>
      <c r="HP93" s="43"/>
      <c r="HQ93" s="43"/>
      <c r="HR93" s="43"/>
      <c r="HS93" s="43"/>
      <c r="HT93" s="43"/>
      <c r="HU93" s="43"/>
      <c r="HV93" s="43"/>
      <c r="HW93" s="43"/>
      <c r="HX93" s="43"/>
      <c r="HY93" s="43"/>
      <c r="HZ93" s="43"/>
      <c r="IA93" s="43"/>
      <c r="IB93" s="43"/>
      <c r="IC93" s="43"/>
      <c r="ID93" s="43"/>
      <c r="IE93" s="43"/>
      <c r="IF93" s="43"/>
      <c r="IG93" s="43"/>
      <c r="IH93" s="43"/>
      <c r="II93" s="43"/>
      <c r="IJ93" s="43"/>
      <c r="IK93" s="43"/>
      <c r="IL93" s="43"/>
      <c r="IM93" s="43"/>
      <c r="IN93" s="43"/>
      <c r="IO93" s="43"/>
    </row>
    <row r="94" spans="1:249" s="42" customFormat="1" ht="25.5" x14ac:dyDescent="0.2">
      <c r="A94" s="310"/>
      <c r="B94" s="307"/>
      <c r="C94" s="359"/>
      <c r="D94" s="242"/>
      <c r="E94" s="354"/>
      <c r="F94" s="357"/>
      <c r="G94" s="358"/>
      <c r="H94" s="3"/>
      <c r="I94" s="3"/>
      <c r="J94" s="3"/>
      <c r="K94" s="3"/>
      <c r="L94" s="3"/>
      <c r="M94" s="3"/>
      <c r="N94" s="3"/>
      <c r="O94" s="3"/>
      <c r="P94" s="3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86"/>
      <c r="BX94" s="175" t="s">
        <v>71</v>
      </c>
      <c r="BY94" s="102">
        <v>3</v>
      </c>
      <c r="BZ94" s="102">
        <v>3</v>
      </c>
      <c r="CA94" s="102">
        <v>4</v>
      </c>
      <c r="CB94" s="125">
        <v>5</v>
      </c>
      <c r="CC94" s="81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3"/>
      <c r="DU94" s="43"/>
      <c r="DV94" s="43"/>
      <c r="DW94" s="43"/>
      <c r="DX94" s="43"/>
      <c r="DY94" s="43"/>
      <c r="DZ94" s="43"/>
      <c r="EA94" s="43"/>
      <c r="EB94" s="43"/>
      <c r="EC94" s="43"/>
      <c r="ED94" s="43"/>
      <c r="EE94" s="43"/>
      <c r="EF94" s="43"/>
      <c r="EG94" s="43"/>
      <c r="EH94" s="43"/>
      <c r="EI94" s="43"/>
      <c r="EJ94" s="43"/>
      <c r="EK94" s="43"/>
      <c r="EL94" s="43"/>
      <c r="EM94" s="43"/>
      <c r="EN94" s="43"/>
      <c r="EO94" s="43"/>
      <c r="EP94" s="43"/>
      <c r="EQ94" s="43"/>
      <c r="ER94" s="43"/>
      <c r="ES94" s="43"/>
      <c r="ET94" s="43"/>
      <c r="EU94" s="43"/>
      <c r="EV94" s="43"/>
      <c r="EW94" s="43"/>
      <c r="EX94" s="43"/>
      <c r="EY94" s="43"/>
      <c r="EZ94" s="43"/>
      <c r="FA94" s="43"/>
      <c r="FB94" s="43"/>
      <c r="FC94" s="43"/>
      <c r="FD94" s="43"/>
      <c r="FE94" s="43"/>
      <c r="FF94" s="43"/>
      <c r="FG94" s="43"/>
      <c r="FH94" s="43"/>
      <c r="FI94" s="43"/>
      <c r="FJ94" s="43"/>
      <c r="FK94" s="43"/>
      <c r="FL94" s="43"/>
      <c r="FM94" s="43"/>
      <c r="FN94" s="43"/>
      <c r="FO94" s="43"/>
      <c r="FP94" s="43"/>
      <c r="FQ94" s="43"/>
      <c r="FR94" s="43"/>
      <c r="FS94" s="43"/>
      <c r="FT94" s="43"/>
      <c r="FU94" s="43"/>
      <c r="FV94" s="43"/>
      <c r="FW94" s="43"/>
      <c r="FX94" s="43"/>
      <c r="FY94" s="43"/>
      <c r="FZ94" s="43"/>
      <c r="GA94" s="43"/>
      <c r="GB94" s="43"/>
      <c r="GC94" s="43"/>
      <c r="GD94" s="43"/>
      <c r="GE94" s="43"/>
      <c r="GF94" s="43"/>
      <c r="GG94" s="43"/>
      <c r="GH94" s="43"/>
      <c r="GI94" s="43"/>
      <c r="GJ94" s="43"/>
      <c r="GK94" s="43"/>
      <c r="GL94" s="43"/>
      <c r="GM94" s="43"/>
      <c r="GN94" s="43"/>
      <c r="GO94" s="43"/>
      <c r="GP94" s="43"/>
      <c r="GQ94" s="43"/>
      <c r="GR94" s="43"/>
      <c r="GS94" s="43"/>
      <c r="GT94" s="43"/>
      <c r="GU94" s="43"/>
      <c r="GV94" s="43"/>
      <c r="GW94" s="43"/>
      <c r="GX94" s="43"/>
      <c r="GY94" s="43"/>
      <c r="GZ94" s="43"/>
      <c r="HA94" s="43"/>
      <c r="HB94" s="43"/>
      <c r="HC94" s="43"/>
      <c r="HD94" s="43"/>
      <c r="HE94" s="43"/>
      <c r="HF94" s="43"/>
      <c r="HG94" s="43"/>
      <c r="HH94" s="43"/>
      <c r="HI94" s="43"/>
      <c r="HJ94" s="43"/>
      <c r="HK94" s="43"/>
      <c r="HL94" s="43"/>
      <c r="HM94" s="43"/>
      <c r="HN94" s="43"/>
      <c r="HO94" s="43"/>
      <c r="HP94" s="43"/>
      <c r="HQ94" s="43"/>
      <c r="HR94" s="43"/>
      <c r="HS94" s="43"/>
      <c r="HT94" s="43"/>
      <c r="HU94" s="43"/>
      <c r="HV94" s="43"/>
      <c r="HW94" s="43"/>
      <c r="HX94" s="43"/>
      <c r="HY94" s="43"/>
      <c r="HZ94" s="43"/>
      <c r="IA94" s="43"/>
      <c r="IB94" s="43"/>
      <c r="IC94" s="43"/>
      <c r="ID94" s="43"/>
      <c r="IE94" s="43"/>
      <c r="IF94" s="43"/>
      <c r="IG94" s="43"/>
      <c r="IH94" s="43"/>
      <c r="II94" s="43"/>
      <c r="IJ94" s="43"/>
      <c r="IK94" s="43"/>
      <c r="IL94" s="43"/>
      <c r="IM94" s="43"/>
      <c r="IN94" s="43"/>
      <c r="IO94" s="43"/>
    </row>
    <row r="95" spans="1:249" s="42" customFormat="1" ht="45.75" x14ac:dyDescent="0.2">
      <c r="A95" s="195" t="s">
        <v>14</v>
      </c>
      <c r="B95" s="193" t="s">
        <v>11</v>
      </c>
      <c r="C95" s="189" t="s">
        <v>12</v>
      </c>
      <c r="D95" s="192" t="s">
        <v>155</v>
      </c>
      <c r="E95" s="188" t="s">
        <v>27</v>
      </c>
      <c r="F95" s="196" t="s">
        <v>41</v>
      </c>
      <c r="G95" s="203" t="s">
        <v>105</v>
      </c>
      <c r="H95" s="3"/>
      <c r="I95" s="3"/>
      <c r="J95" s="3"/>
      <c r="K95" s="3"/>
      <c r="L95" s="3"/>
      <c r="M95" s="3"/>
      <c r="N95" s="3"/>
      <c r="O95" s="3"/>
      <c r="P95" s="3"/>
      <c r="Q95" s="41"/>
      <c r="R95" s="41"/>
      <c r="S95" s="41"/>
      <c r="T95" s="41"/>
      <c r="U95" s="41"/>
      <c r="V95" s="41"/>
      <c r="W95" s="41"/>
      <c r="X95" s="41"/>
      <c r="Y95" s="41">
        <v>40.6</v>
      </c>
      <c r="Z95" s="41"/>
      <c r="AA95" s="41"/>
      <c r="AB95" s="41"/>
      <c r="AC95" s="41"/>
      <c r="AD95" s="41"/>
      <c r="AE95" s="41"/>
      <c r="AF95" s="41"/>
      <c r="AG95" s="41"/>
      <c r="AH95" s="201">
        <v>5.8</v>
      </c>
      <c r="AI95" s="201"/>
      <c r="AJ95" s="201"/>
      <c r="AK95" s="201"/>
      <c r="AL95" s="3">
        <f>Y95+AH95</f>
        <v>46.4</v>
      </c>
      <c r="AM95" s="3">
        <f>AL95</f>
        <v>46.4</v>
      </c>
      <c r="AN95" s="3">
        <v>0</v>
      </c>
      <c r="AO95" s="3">
        <v>0</v>
      </c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86"/>
      <c r="BX95" s="173" t="s">
        <v>104</v>
      </c>
      <c r="BY95" s="190"/>
      <c r="BZ95" s="190">
        <v>26</v>
      </c>
      <c r="CA95" s="190"/>
      <c r="CB95" s="194"/>
      <c r="CC95" s="81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43"/>
      <c r="DP95" s="43"/>
      <c r="DQ95" s="43"/>
      <c r="DR95" s="43"/>
      <c r="DS95" s="43"/>
      <c r="DT95" s="43"/>
      <c r="DU95" s="43"/>
      <c r="DV95" s="43"/>
      <c r="DW95" s="43"/>
      <c r="DX95" s="43"/>
      <c r="DY95" s="43"/>
      <c r="DZ95" s="43"/>
      <c r="EA95" s="43"/>
      <c r="EB95" s="43"/>
      <c r="EC95" s="43"/>
      <c r="ED95" s="43"/>
      <c r="EE95" s="43"/>
      <c r="EF95" s="43"/>
      <c r="EG95" s="43"/>
      <c r="EH95" s="43"/>
      <c r="EI95" s="43"/>
      <c r="EJ95" s="43"/>
      <c r="EK95" s="43"/>
      <c r="EL95" s="43"/>
      <c r="EM95" s="43"/>
      <c r="EN95" s="43"/>
      <c r="EO95" s="43"/>
      <c r="EP95" s="43"/>
      <c r="EQ95" s="43"/>
      <c r="ER95" s="43"/>
      <c r="ES95" s="43"/>
      <c r="ET95" s="43"/>
      <c r="EU95" s="43"/>
      <c r="EV95" s="43"/>
      <c r="EW95" s="43"/>
      <c r="EX95" s="43"/>
      <c r="EY95" s="43"/>
      <c r="EZ95" s="43"/>
      <c r="FA95" s="43"/>
      <c r="FB95" s="43"/>
      <c r="FC95" s="43"/>
      <c r="FD95" s="43"/>
      <c r="FE95" s="43"/>
      <c r="FF95" s="43"/>
      <c r="FG95" s="43"/>
      <c r="FH95" s="43"/>
      <c r="FI95" s="43"/>
      <c r="FJ95" s="43"/>
      <c r="FK95" s="43"/>
      <c r="FL95" s="43"/>
      <c r="FM95" s="43"/>
      <c r="FN95" s="43"/>
      <c r="FO95" s="43"/>
      <c r="FP95" s="43"/>
      <c r="FQ95" s="43"/>
      <c r="FR95" s="43"/>
      <c r="FS95" s="43"/>
      <c r="FT95" s="43"/>
      <c r="FU95" s="43"/>
      <c r="FV95" s="43"/>
      <c r="FW95" s="43"/>
      <c r="FX95" s="43"/>
      <c r="FY95" s="43"/>
      <c r="FZ95" s="43"/>
      <c r="GA95" s="43"/>
      <c r="GB95" s="43"/>
      <c r="GC95" s="43"/>
      <c r="GD95" s="43"/>
      <c r="GE95" s="43"/>
      <c r="GF95" s="43"/>
      <c r="GG95" s="43"/>
      <c r="GH95" s="43"/>
      <c r="GI95" s="43"/>
      <c r="GJ95" s="43"/>
      <c r="GK95" s="43"/>
      <c r="GL95" s="43"/>
      <c r="GM95" s="43"/>
      <c r="GN95" s="43"/>
      <c r="GO95" s="43"/>
      <c r="GP95" s="43"/>
      <c r="GQ95" s="43"/>
      <c r="GR95" s="43"/>
      <c r="GS95" s="43"/>
      <c r="GT95" s="43"/>
      <c r="GU95" s="43"/>
      <c r="GV95" s="43"/>
      <c r="GW95" s="43"/>
      <c r="GX95" s="43"/>
      <c r="GY95" s="43"/>
      <c r="GZ95" s="43"/>
      <c r="HA95" s="43"/>
      <c r="HB95" s="43"/>
      <c r="HC95" s="43"/>
      <c r="HD95" s="43"/>
      <c r="HE95" s="43"/>
      <c r="HF95" s="43"/>
      <c r="HG95" s="43"/>
      <c r="HH95" s="43"/>
      <c r="HI95" s="43"/>
      <c r="HJ95" s="43"/>
      <c r="HK95" s="43"/>
      <c r="HL95" s="43"/>
      <c r="HM95" s="43"/>
      <c r="HN95" s="43"/>
      <c r="HO95" s="43"/>
      <c r="HP95" s="43"/>
      <c r="HQ95" s="43"/>
      <c r="HR95" s="43"/>
      <c r="HS95" s="43"/>
      <c r="HT95" s="43"/>
      <c r="HU95" s="43"/>
      <c r="HV95" s="43"/>
      <c r="HW95" s="43"/>
      <c r="HX95" s="43"/>
      <c r="HY95" s="43"/>
      <c r="HZ95" s="43"/>
      <c r="IA95" s="43"/>
      <c r="IB95" s="43"/>
      <c r="IC95" s="43"/>
      <c r="ID95" s="43"/>
      <c r="IE95" s="43"/>
      <c r="IF95" s="43"/>
      <c r="IG95" s="43"/>
      <c r="IH95" s="43"/>
      <c r="II95" s="43"/>
      <c r="IJ95" s="43"/>
      <c r="IK95" s="43"/>
      <c r="IL95" s="43"/>
      <c r="IM95" s="43"/>
      <c r="IN95" s="43"/>
      <c r="IO95" s="43"/>
    </row>
    <row r="96" spans="1:249" s="42" customFormat="1" ht="14.25" customHeight="1" x14ac:dyDescent="0.2">
      <c r="A96" s="114" t="s">
        <v>14</v>
      </c>
      <c r="B96" s="24" t="s">
        <v>11</v>
      </c>
      <c r="C96" s="253" t="s">
        <v>74</v>
      </c>
      <c r="D96" s="253"/>
      <c r="E96" s="253"/>
      <c r="F96" s="253"/>
      <c r="G96" s="253"/>
      <c r="H96" s="37"/>
      <c r="I96" s="37"/>
      <c r="J96" s="37"/>
      <c r="K96" s="37"/>
      <c r="L96" s="37">
        <f t="shared" ref="L96:BT96" si="24">L85+L95</f>
        <v>168.3</v>
      </c>
      <c r="M96" s="37">
        <f t="shared" si="24"/>
        <v>104.6</v>
      </c>
      <c r="N96" s="37"/>
      <c r="O96" s="37"/>
      <c r="P96" s="37">
        <f t="shared" si="24"/>
        <v>32.799999999999997</v>
      </c>
      <c r="Q96" s="37"/>
      <c r="R96" s="37"/>
      <c r="S96" s="37"/>
      <c r="T96" s="37"/>
      <c r="U96" s="37">
        <f t="shared" si="24"/>
        <v>305.7</v>
      </c>
      <c r="V96" s="37">
        <f t="shared" si="24"/>
        <v>305.7</v>
      </c>
      <c r="W96" s="37">
        <f t="shared" si="24"/>
        <v>197.6</v>
      </c>
      <c r="X96" s="37">
        <f t="shared" si="24"/>
        <v>0</v>
      </c>
      <c r="Y96" s="37">
        <f t="shared" si="24"/>
        <v>40.6</v>
      </c>
      <c r="Z96" s="37"/>
      <c r="AA96" s="37"/>
      <c r="AB96" s="37"/>
      <c r="AC96" s="37">
        <f t="shared" si="24"/>
        <v>229</v>
      </c>
      <c r="AD96" s="37">
        <f t="shared" si="24"/>
        <v>50.9</v>
      </c>
      <c r="AE96" s="37"/>
      <c r="AF96" s="37"/>
      <c r="AG96" s="37">
        <f t="shared" si="24"/>
        <v>25</v>
      </c>
      <c r="AH96" s="37">
        <f t="shared" si="24"/>
        <v>5.8</v>
      </c>
      <c r="AI96" s="37"/>
      <c r="AJ96" s="37"/>
      <c r="AK96" s="37"/>
      <c r="AL96" s="37">
        <f t="shared" si="24"/>
        <v>351.29999999999995</v>
      </c>
      <c r="AM96" s="37">
        <f t="shared" si="24"/>
        <v>351.29999999999995</v>
      </c>
      <c r="AN96" s="37">
        <f t="shared" si="24"/>
        <v>203</v>
      </c>
      <c r="AO96" s="37">
        <f t="shared" si="24"/>
        <v>0</v>
      </c>
      <c r="AP96" s="37"/>
      <c r="AQ96" s="37"/>
      <c r="AR96" s="37"/>
      <c r="AS96" s="37"/>
      <c r="AT96" s="37">
        <f t="shared" si="24"/>
        <v>175.1</v>
      </c>
      <c r="AU96" s="37">
        <f t="shared" si="24"/>
        <v>104.8</v>
      </c>
      <c r="AV96" s="37"/>
      <c r="AW96" s="37"/>
      <c r="AX96" s="37">
        <f t="shared" si="24"/>
        <v>25</v>
      </c>
      <c r="AY96" s="37"/>
      <c r="AZ96" s="37"/>
      <c r="BA96" s="37"/>
      <c r="BB96" s="37"/>
      <c r="BC96" s="37">
        <f t="shared" si="24"/>
        <v>304.89999999999998</v>
      </c>
      <c r="BD96" s="37">
        <f t="shared" si="24"/>
        <v>304.89999999999998</v>
      </c>
      <c r="BE96" s="37">
        <f t="shared" si="24"/>
        <v>203</v>
      </c>
      <c r="BF96" s="37">
        <f t="shared" si="24"/>
        <v>0</v>
      </c>
      <c r="BG96" s="37"/>
      <c r="BH96" s="37"/>
      <c r="BI96" s="37"/>
      <c r="BJ96" s="37"/>
      <c r="BK96" s="37">
        <f t="shared" si="24"/>
        <v>175.1</v>
      </c>
      <c r="BL96" s="37">
        <f t="shared" si="24"/>
        <v>104.8</v>
      </c>
      <c r="BM96" s="37"/>
      <c r="BN96" s="37"/>
      <c r="BO96" s="37">
        <f t="shared" si="24"/>
        <v>25</v>
      </c>
      <c r="BP96" s="37"/>
      <c r="BQ96" s="37"/>
      <c r="BR96" s="37"/>
      <c r="BS96" s="37"/>
      <c r="BT96" s="37">
        <f t="shared" si="24"/>
        <v>304.89999999999998</v>
      </c>
      <c r="BU96" s="37">
        <f t="shared" ref="BU96:BW96" si="25">BU85+BU95</f>
        <v>304.89999999999998</v>
      </c>
      <c r="BV96" s="37">
        <f t="shared" si="25"/>
        <v>203</v>
      </c>
      <c r="BW96" s="37">
        <f t="shared" si="25"/>
        <v>0</v>
      </c>
      <c r="BX96" s="149"/>
      <c r="BY96" s="37"/>
      <c r="BZ96" s="37"/>
      <c r="CA96" s="37"/>
      <c r="CB96" s="116"/>
      <c r="CC96" s="81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3"/>
      <c r="DB96" s="43"/>
      <c r="DC96" s="43"/>
      <c r="DD96" s="43"/>
      <c r="DE96" s="43"/>
      <c r="DF96" s="43"/>
      <c r="DG96" s="43"/>
      <c r="DH96" s="43"/>
      <c r="DI96" s="43"/>
      <c r="DJ96" s="43"/>
      <c r="DK96" s="43"/>
      <c r="DL96" s="43"/>
      <c r="DM96" s="43"/>
      <c r="DN96" s="43"/>
      <c r="DO96" s="43"/>
      <c r="DP96" s="43"/>
      <c r="DQ96" s="43"/>
      <c r="DR96" s="43"/>
      <c r="DS96" s="43"/>
      <c r="DT96" s="43"/>
      <c r="DU96" s="43"/>
      <c r="DV96" s="43"/>
      <c r="DW96" s="43"/>
      <c r="DX96" s="43"/>
      <c r="DY96" s="43"/>
      <c r="DZ96" s="43"/>
      <c r="EA96" s="43"/>
      <c r="EB96" s="43"/>
      <c r="EC96" s="43"/>
      <c r="ED96" s="43"/>
      <c r="EE96" s="43"/>
      <c r="EF96" s="43"/>
      <c r="EG96" s="43"/>
      <c r="EH96" s="43"/>
      <c r="EI96" s="43"/>
      <c r="EJ96" s="43"/>
      <c r="EK96" s="43"/>
      <c r="EL96" s="43"/>
      <c r="EM96" s="43"/>
      <c r="EN96" s="43"/>
      <c r="EO96" s="43"/>
      <c r="EP96" s="43"/>
      <c r="EQ96" s="43"/>
      <c r="ER96" s="43"/>
      <c r="ES96" s="43"/>
      <c r="ET96" s="43"/>
      <c r="EU96" s="43"/>
      <c r="EV96" s="43"/>
      <c r="EW96" s="43"/>
      <c r="EX96" s="43"/>
      <c r="EY96" s="43"/>
      <c r="EZ96" s="43"/>
      <c r="FA96" s="43"/>
      <c r="FB96" s="43"/>
      <c r="FC96" s="43"/>
      <c r="FD96" s="43"/>
      <c r="FE96" s="43"/>
      <c r="FF96" s="43"/>
      <c r="FG96" s="43"/>
      <c r="FH96" s="43"/>
      <c r="FI96" s="43"/>
      <c r="FJ96" s="43"/>
      <c r="FK96" s="43"/>
      <c r="FL96" s="43"/>
      <c r="FM96" s="43"/>
      <c r="FN96" s="43"/>
      <c r="FO96" s="43"/>
      <c r="FP96" s="43"/>
      <c r="FQ96" s="43"/>
      <c r="FR96" s="43"/>
      <c r="FS96" s="43"/>
      <c r="FT96" s="43"/>
      <c r="FU96" s="43"/>
      <c r="FV96" s="43"/>
      <c r="FW96" s="43"/>
      <c r="FX96" s="43"/>
      <c r="FY96" s="43"/>
      <c r="FZ96" s="43"/>
      <c r="GA96" s="43"/>
      <c r="GB96" s="43"/>
      <c r="GC96" s="43"/>
      <c r="GD96" s="43"/>
      <c r="GE96" s="43"/>
      <c r="GF96" s="43"/>
      <c r="GG96" s="43"/>
      <c r="GH96" s="43"/>
      <c r="GI96" s="43"/>
      <c r="GJ96" s="43"/>
      <c r="GK96" s="43"/>
      <c r="GL96" s="43"/>
      <c r="GM96" s="43"/>
      <c r="GN96" s="43"/>
      <c r="GO96" s="43"/>
      <c r="GP96" s="43"/>
      <c r="GQ96" s="43"/>
      <c r="GR96" s="43"/>
      <c r="GS96" s="43"/>
      <c r="GT96" s="43"/>
      <c r="GU96" s="43"/>
      <c r="GV96" s="43"/>
      <c r="GW96" s="43"/>
      <c r="GX96" s="43"/>
      <c r="GY96" s="43"/>
      <c r="GZ96" s="43"/>
      <c r="HA96" s="43"/>
      <c r="HB96" s="43"/>
      <c r="HC96" s="43"/>
      <c r="HD96" s="43"/>
      <c r="HE96" s="43"/>
      <c r="HF96" s="43"/>
      <c r="HG96" s="43"/>
      <c r="HH96" s="43"/>
      <c r="HI96" s="43"/>
      <c r="HJ96" s="43"/>
      <c r="HK96" s="43"/>
      <c r="HL96" s="43"/>
      <c r="HM96" s="43"/>
      <c r="HN96" s="43"/>
      <c r="HO96" s="43"/>
      <c r="HP96" s="43"/>
      <c r="HQ96" s="43"/>
      <c r="HR96" s="43"/>
      <c r="HS96" s="43"/>
      <c r="HT96" s="43"/>
      <c r="HU96" s="43"/>
      <c r="HV96" s="43"/>
      <c r="HW96" s="43"/>
      <c r="HX96" s="43"/>
      <c r="HY96" s="43"/>
      <c r="HZ96" s="43"/>
      <c r="IA96" s="43"/>
      <c r="IB96" s="43"/>
      <c r="IC96" s="43"/>
      <c r="ID96" s="43"/>
      <c r="IE96" s="43"/>
      <c r="IF96" s="43"/>
      <c r="IG96" s="43"/>
      <c r="IH96" s="43"/>
      <c r="II96" s="43"/>
      <c r="IJ96" s="43"/>
      <c r="IK96" s="43"/>
      <c r="IL96" s="43"/>
      <c r="IM96" s="43"/>
      <c r="IN96" s="43"/>
      <c r="IO96" s="43"/>
    </row>
    <row r="97" spans="1:249" s="42" customFormat="1" ht="20.85" customHeight="1" x14ac:dyDescent="0.2">
      <c r="A97" s="114" t="s">
        <v>14</v>
      </c>
      <c r="B97" s="254" t="s">
        <v>75</v>
      </c>
      <c r="C97" s="254"/>
      <c r="D97" s="254"/>
      <c r="E97" s="254"/>
      <c r="F97" s="254"/>
      <c r="G97" s="254"/>
      <c r="H97" s="38"/>
      <c r="I97" s="38"/>
      <c r="J97" s="38"/>
      <c r="K97" s="38"/>
      <c r="L97" s="38">
        <f t="shared" ref="L97:BT97" si="26">L96</f>
        <v>168.3</v>
      </c>
      <c r="M97" s="38">
        <f t="shared" si="26"/>
        <v>104.6</v>
      </c>
      <c r="N97" s="38"/>
      <c r="O97" s="38"/>
      <c r="P97" s="38">
        <f t="shared" si="26"/>
        <v>32.799999999999997</v>
      </c>
      <c r="Q97" s="38"/>
      <c r="R97" s="38"/>
      <c r="S97" s="38"/>
      <c r="T97" s="38"/>
      <c r="U97" s="38">
        <f t="shared" si="26"/>
        <v>305.7</v>
      </c>
      <c r="V97" s="38">
        <f t="shared" si="26"/>
        <v>305.7</v>
      </c>
      <c r="W97" s="38">
        <f t="shared" si="26"/>
        <v>197.6</v>
      </c>
      <c r="X97" s="38">
        <f t="shared" si="26"/>
        <v>0</v>
      </c>
      <c r="Y97" s="38">
        <f t="shared" si="26"/>
        <v>40.6</v>
      </c>
      <c r="Z97" s="38"/>
      <c r="AA97" s="38"/>
      <c r="AB97" s="38"/>
      <c r="AC97" s="38">
        <f t="shared" si="26"/>
        <v>229</v>
      </c>
      <c r="AD97" s="38">
        <f t="shared" si="26"/>
        <v>50.9</v>
      </c>
      <c r="AE97" s="38"/>
      <c r="AF97" s="38"/>
      <c r="AG97" s="38">
        <f t="shared" si="26"/>
        <v>25</v>
      </c>
      <c r="AH97" s="38">
        <f t="shared" si="26"/>
        <v>5.8</v>
      </c>
      <c r="AI97" s="38"/>
      <c r="AJ97" s="38"/>
      <c r="AK97" s="38"/>
      <c r="AL97" s="38">
        <f t="shared" si="26"/>
        <v>351.29999999999995</v>
      </c>
      <c r="AM97" s="38">
        <f t="shared" si="26"/>
        <v>351.29999999999995</v>
      </c>
      <c r="AN97" s="38">
        <f t="shared" si="26"/>
        <v>203</v>
      </c>
      <c r="AO97" s="38">
        <f t="shared" si="26"/>
        <v>0</v>
      </c>
      <c r="AP97" s="38"/>
      <c r="AQ97" s="38"/>
      <c r="AR97" s="38"/>
      <c r="AS97" s="38"/>
      <c r="AT97" s="38">
        <f t="shared" si="26"/>
        <v>175.1</v>
      </c>
      <c r="AU97" s="38">
        <f t="shared" si="26"/>
        <v>104.8</v>
      </c>
      <c r="AV97" s="38"/>
      <c r="AW97" s="38"/>
      <c r="AX97" s="38">
        <f t="shared" si="26"/>
        <v>25</v>
      </c>
      <c r="AY97" s="38"/>
      <c r="AZ97" s="38"/>
      <c r="BA97" s="38"/>
      <c r="BB97" s="38"/>
      <c r="BC97" s="38">
        <f t="shared" si="26"/>
        <v>304.89999999999998</v>
      </c>
      <c r="BD97" s="38">
        <f t="shared" si="26"/>
        <v>304.89999999999998</v>
      </c>
      <c r="BE97" s="38">
        <f t="shared" si="26"/>
        <v>203</v>
      </c>
      <c r="BF97" s="38">
        <f t="shared" si="26"/>
        <v>0</v>
      </c>
      <c r="BG97" s="38"/>
      <c r="BH97" s="38"/>
      <c r="BI97" s="38"/>
      <c r="BJ97" s="38"/>
      <c r="BK97" s="38">
        <f t="shared" si="26"/>
        <v>175.1</v>
      </c>
      <c r="BL97" s="38">
        <f t="shared" si="26"/>
        <v>104.8</v>
      </c>
      <c r="BM97" s="38"/>
      <c r="BN97" s="38"/>
      <c r="BO97" s="38">
        <f t="shared" si="26"/>
        <v>25</v>
      </c>
      <c r="BP97" s="38"/>
      <c r="BQ97" s="38"/>
      <c r="BR97" s="38"/>
      <c r="BS97" s="38"/>
      <c r="BT97" s="38">
        <f t="shared" si="26"/>
        <v>304.89999999999998</v>
      </c>
      <c r="BU97" s="38">
        <f t="shared" ref="BU97:BW97" si="27">BU96</f>
        <v>304.89999999999998</v>
      </c>
      <c r="BV97" s="38">
        <f t="shared" si="27"/>
        <v>203</v>
      </c>
      <c r="BW97" s="38">
        <f t="shared" si="27"/>
        <v>0</v>
      </c>
      <c r="BX97" s="161"/>
      <c r="BY97" s="38"/>
      <c r="BZ97" s="38"/>
      <c r="CA97" s="38"/>
      <c r="CB97" s="127"/>
      <c r="CC97" s="81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43"/>
      <c r="CT97" s="43"/>
      <c r="CU97" s="43"/>
      <c r="CV97" s="43"/>
      <c r="CW97" s="43"/>
      <c r="CX97" s="43"/>
      <c r="CY97" s="43"/>
      <c r="CZ97" s="43"/>
      <c r="DA97" s="43"/>
      <c r="DB97" s="43"/>
      <c r="DC97" s="43"/>
      <c r="DD97" s="43"/>
      <c r="DE97" s="43"/>
      <c r="DF97" s="43"/>
      <c r="DG97" s="43"/>
      <c r="DH97" s="43"/>
      <c r="DI97" s="43"/>
      <c r="DJ97" s="43"/>
      <c r="DK97" s="43"/>
      <c r="DL97" s="43"/>
      <c r="DM97" s="43"/>
      <c r="DN97" s="43"/>
      <c r="DO97" s="43"/>
      <c r="DP97" s="43"/>
      <c r="DQ97" s="43"/>
      <c r="DR97" s="43"/>
      <c r="DS97" s="43"/>
      <c r="DT97" s="43"/>
      <c r="DU97" s="43"/>
      <c r="DV97" s="43"/>
      <c r="DW97" s="43"/>
      <c r="DX97" s="43"/>
      <c r="DY97" s="43"/>
      <c r="DZ97" s="43"/>
      <c r="EA97" s="43"/>
      <c r="EB97" s="43"/>
      <c r="EC97" s="43"/>
      <c r="ED97" s="43"/>
      <c r="EE97" s="43"/>
      <c r="EF97" s="43"/>
      <c r="EG97" s="43"/>
      <c r="EH97" s="43"/>
      <c r="EI97" s="43"/>
      <c r="EJ97" s="43"/>
      <c r="EK97" s="43"/>
      <c r="EL97" s="43"/>
      <c r="EM97" s="43"/>
      <c r="EN97" s="43"/>
      <c r="EO97" s="43"/>
      <c r="EP97" s="43"/>
      <c r="EQ97" s="43"/>
      <c r="ER97" s="43"/>
      <c r="ES97" s="43"/>
      <c r="ET97" s="43"/>
      <c r="EU97" s="43"/>
      <c r="EV97" s="43"/>
      <c r="EW97" s="43"/>
      <c r="EX97" s="43"/>
      <c r="EY97" s="43"/>
      <c r="EZ97" s="43"/>
      <c r="FA97" s="43"/>
      <c r="FB97" s="43"/>
      <c r="FC97" s="43"/>
      <c r="FD97" s="43"/>
      <c r="FE97" s="43"/>
      <c r="FF97" s="43"/>
      <c r="FG97" s="43"/>
      <c r="FH97" s="43"/>
      <c r="FI97" s="43"/>
      <c r="FJ97" s="43"/>
      <c r="FK97" s="43"/>
      <c r="FL97" s="43"/>
      <c r="FM97" s="43"/>
      <c r="FN97" s="43"/>
      <c r="FO97" s="43"/>
      <c r="FP97" s="43"/>
      <c r="FQ97" s="43"/>
      <c r="FR97" s="43"/>
      <c r="FS97" s="43"/>
      <c r="FT97" s="43"/>
      <c r="FU97" s="43"/>
      <c r="FV97" s="43"/>
      <c r="FW97" s="43"/>
      <c r="FX97" s="43"/>
      <c r="FY97" s="43"/>
      <c r="FZ97" s="43"/>
      <c r="GA97" s="43"/>
      <c r="GB97" s="43"/>
      <c r="GC97" s="43"/>
      <c r="GD97" s="43"/>
      <c r="GE97" s="43"/>
      <c r="GF97" s="43"/>
      <c r="GG97" s="43"/>
      <c r="GH97" s="43"/>
      <c r="GI97" s="43"/>
      <c r="GJ97" s="43"/>
      <c r="GK97" s="43"/>
      <c r="GL97" s="43"/>
      <c r="GM97" s="43"/>
      <c r="GN97" s="43"/>
      <c r="GO97" s="43"/>
      <c r="GP97" s="43"/>
      <c r="GQ97" s="43"/>
      <c r="GR97" s="43"/>
      <c r="GS97" s="43"/>
      <c r="GT97" s="43"/>
      <c r="GU97" s="43"/>
      <c r="GV97" s="43"/>
      <c r="GW97" s="43"/>
      <c r="GX97" s="43"/>
      <c r="GY97" s="43"/>
      <c r="GZ97" s="43"/>
      <c r="HA97" s="43"/>
      <c r="HB97" s="43"/>
      <c r="HC97" s="43"/>
      <c r="HD97" s="43"/>
      <c r="HE97" s="43"/>
      <c r="HF97" s="43"/>
      <c r="HG97" s="43"/>
      <c r="HH97" s="43"/>
      <c r="HI97" s="43"/>
      <c r="HJ97" s="43"/>
      <c r="HK97" s="43"/>
      <c r="HL97" s="43"/>
      <c r="HM97" s="43"/>
      <c r="HN97" s="43"/>
      <c r="HO97" s="43"/>
      <c r="HP97" s="43"/>
      <c r="HQ97" s="43"/>
      <c r="HR97" s="43"/>
      <c r="HS97" s="43"/>
      <c r="HT97" s="43"/>
      <c r="HU97" s="43"/>
      <c r="HV97" s="43"/>
      <c r="HW97" s="43"/>
      <c r="HX97" s="43"/>
      <c r="HY97" s="43"/>
      <c r="HZ97" s="43"/>
      <c r="IA97" s="43"/>
      <c r="IB97" s="43"/>
      <c r="IC97" s="43"/>
      <c r="ID97" s="43"/>
      <c r="IE97" s="43"/>
      <c r="IF97" s="43"/>
      <c r="IG97" s="43"/>
      <c r="IH97" s="43"/>
      <c r="II97" s="43"/>
      <c r="IJ97" s="43"/>
      <c r="IK97" s="43"/>
      <c r="IL97" s="43"/>
      <c r="IM97" s="43"/>
      <c r="IN97" s="43"/>
      <c r="IO97" s="43"/>
    </row>
    <row r="98" spans="1:249" s="42" customFormat="1" x14ac:dyDescent="0.2">
      <c r="A98" s="131" t="s">
        <v>24</v>
      </c>
      <c r="B98" s="370" t="s">
        <v>30</v>
      </c>
      <c r="C98" s="370"/>
      <c r="D98" s="370"/>
      <c r="E98" s="370"/>
      <c r="F98" s="370"/>
      <c r="G98" s="370"/>
      <c r="H98" s="370"/>
      <c r="I98" s="370"/>
      <c r="J98" s="370"/>
      <c r="K98" s="370"/>
      <c r="L98" s="370"/>
      <c r="M98" s="370"/>
      <c r="N98" s="370"/>
      <c r="O98" s="370"/>
      <c r="P98" s="370"/>
      <c r="Q98" s="370"/>
      <c r="R98" s="370"/>
      <c r="S98" s="370"/>
      <c r="T98" s="370"/>
      <c r="U98" s="370"/>
      <c r="V98" s="370"/>
      <c r="W98" s="370"/>
      <c r="X98" s="370"/>
      <c r="Y98" s="370"/>
      <c r="Z98" s="370"/>
      <c r="AA98" s="370"/>
      <c r="AB98" s="370"/>
      <c r="AC98" s="370"/>
      <c r="AD98" s="370"/>
      <c r="AE98" s="370"/>
      <c r="AF98" s="370"/>
      <c r="AG98" s="370"/>
      <c r="AH98" s="370"/>
      <c r="AI98" s="370"/>
      <c r="AJ98" s="370"/>
      <c r="AK98" s="370"/>
      <c r="AL98" s="370"/>
      <c r="AM98" s="370"/>
      <c r="AN98" s="370"/>
      <c r="AO98" s="370"/>
      <c r="AP98" s="370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53"/>
      <c r="BX98" s="155"/>
      <c r="BY98" s="17"/>
      <c r="BZ98" s="17"/>
      <c r="CA98" s="17"/>
      <c r="CB98" s="119"/>
      <c r="CC98" s="81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3"/>
      <c r="CY98" s="43"/>
      <c r="CZ98" s="43"/>
      <c r="DA98" s="43"/>
      <c r="DB98" s="43"/>
      <c r="DC98" s="43"/>
      <c r="DD98" s="43"/>
      <c r="DE98" s="43"/>
      <c r="DF98" s="43"/>
      <c r="DG98" s="43"/>
      <c r="DH98" s="43"/>
      <c r="DI98" s="43"/>
      <c r="DJ98" s="43"/>
      <c r="DK98" s="43"/>
      <c r="DL98" s="43"/>
      <c r="DM98" s="43"/>
      <c r="DN98" s="43"/>
      <c r="DO98" s="43"/>
      <c r="DP98" s="43"/>
      <c r="DQ98" s="43"/>
      <c r="DR98" s="43"/>
      <c r="DS98" s="43"/>
      <c r="DT98" s="43"/>
      <c r="DU98" s="43"/>
      <c r="DV98" s="43"/>
      <c r="DW98" s="43"/>
      <c r="DX98" s="43"/>
      <c r="DY98" s="43"/>
      <c r="DZ98" s="43"/>
      <c r="EA98" s="43"/>
      <c r="EB98" s="43"/>
      <c r="EC98" s="43"/>
      <c r="ED98" s="43"/>
      <c r="EE98" s="43"/>
      <c r="EF98" s="43"/>
      <c r="EG98" s="43"/>
      <c r="EH98" s="43"/>
      <c r="EI98" s="43"/>
      <c r="EJ98" s="43"/>
      <c r="EK98" s="43"/>
      <c r="EL98" s="43"/>
      <c r="EM98" s="43"/>
      <c r="EN98" s="43"/>
      <c r="EO98" s="43"/>
      <c r="EP98" s="43"/>
      <c r="EQ98" s="43"/>
      <c r="ER98" s="43"/>
      <c r="ES98" s="43"/>
      <c r="ET98" s="43"/>
      <c r="EU98" s="43"/>
      <c r="EV98" s="43"/>
      <c r="EW98" s="43"/>
      <c r="EX98" s="43"/>
      <c r="EY98" s="43"/>
      <c r="EZ98" s="43"/>
      <c r="FA98" s="43"/>
      <c r="FB98" s="43"/>
      <c r="FC98" s="43"/>
      <c r="FD98" s="43"/>
      <c r="FE98" s="43"/>
      <c r="FF98" s="43"/>
      <c r="FG98" s="43"/>
      <c r="FH98" s="43"/>
      <c r="FI98" s="43"/>
      <c r="FJ98" s="43"/>
      <c r="FK98" s="43"/>
      <c r="FL98" s="43"/>
      <c r="FM98" s="43"/>
      <c r="FN98" s="43"/>
      <c r="FO98" s="43"/>
      <c r="FP98" s="43"/>
      <c r="FQ98" s="43"/>
      <c r="FR98" s="43"/>
      <c r="FS98" s="43"/>
      <c r="FT98" s="43"/>
      <c r="FU98" s="43"/>
      <c r="FV98" s="43"/>
      <c r="FW98" s="43"/>
      <c r="FX98" s="43"/>
      <c r="FY98" s="43"/>
      <c r="FZ98" s="43"/>
      <c r="GA98" s="43"/>
      <c r="GB98" s="43"/>
      <c r="GC98" s="43"/>
      <c r="GD98" s="43"/>
      <c r="GE98" s="43"/>
      <c r="GF98" s="43"/>
      <c r="GG98" s="43"/>
      <c r="GH98" s="43"/>
      <c r="GI98" s="43"/>
      <c r="GJ98" s="43"/>
      <c r="GK98" s="43"/>
      <c r="GL98" s="43"/>
      <c r="GM98" s="43"/>
      <c r="GN98" s="43"/>
      <c r="GO98" s="43"/>
      <c r="GP98" s="43"/>
      <c r="GQ98" s="43"/>
      <c r="GR98" s="43"/>
      <c r="GS98" s="43"/>
      <c r="GT98" s="43"/>
      <c r="GU98" s="43"/>
      <c r="GV98" s="43"/>
      <c r="GW98" s="43"/>
      <c r="GX98" s="43"/>
      <c r="GY98" s="43"/>
      <c r="GZ98" s="43"/>
      <c r="HA98" s="43"/>
      <c r="HB98" s="43"/>
      <c r="HC98" s="43"/>
      <c r="HD98" s="43"/>
      <c r="HE98" s="43"/>
      <c r="HF98" s="43"/>
      <c r="HG98" s="43"/>
      <c r="HH98" s="43"/>
      <c r="HI98" s="43"/>
      <c r="HJ98" s="43"/>
      <c r="HK98" s="43"/>
      <c r="HL98" s="43"/>
      <c r="HM98" s="43"/>
      <c r="HN98" s="43"/>
      <c r="HO98" s="43"/>
      <c r="HP98" s="43"/>
      <c r="HQ98" s="43"/>
      <c r="HR98" s="43"/>
      <c r="HS98" s="43"/>
      <c r="HT98" s="43"/>
      <c r="HU98" s="43"/>
      <c r="HV98" s="43"/>
      <c r="HW98" s="43"/>
      <c r="HX98" s="43"/>
      <c r="HY98" s="43"/>
      <c r="HZ98" s="43"/>
      <c r="IA98" s="43"/>
      <c r="IB98" s="43"/>
      <c r="IC98" s="43"/>
      <c r="ID98" s="43"/>
      <c r="IE98" s="43"/>
      <c r="IF98" s="43"/>
      <c r="IG98" s="43"/>
      <c r="IH98" s="43"/>
      <c r="II98" s="43"/>
      <c r="IJ98" s="43"/>
      <c r="IK98" s="43"/>
      <c r="IL98" s="43"/>
      <c r="IM98" s="43"/>
      <c r="IN98" s="43"/>
      <c r="IO98" s="43"/>
    </row>
    <row r="99" spans="1:249" s="42" customFormat="1" x14ac:dyDescent="0.2">
      <c r="A99" s="132" t="s">
        <v>24</v>
      </c>
      <c r="B99" s="96" t="s">
        <v>11</v>
      </c>
      <c r="C99" s="365" t="s">
        <v>40</v>
      </c>
      <c r="D99" s="365"/>
      <c r="E99" s="365"/>
      <c r="F99" s="365"/>
      <c r="G99" s="365"/>
      <c r="H99" s="365"/>
      <c r="I99" s="365"/>
      <c r="J99" s="365"/>
      <c r="K99" s="365"/>
      <c r="L99" s="365"/>
      <c r="M99" s="365"/>
      <c r="N99" s="365"/>
      <c r="O99" s="365"/>
      <c r="P99" s="365"/>
      <c r="Q99" s="365"/>
      <c r="R99" s="365"/>
      <c r="S99" s="365"/>
      <c r="T99" s="365"/>
      <c r="U99" s="365"/>
      <c r="V99" s="365"/>
      <c r="W99" s="365"/>
      <c r="X99" s="365"/>
      <c r="Y99" s="365"/>
      <c r="Z99" s="365"/>
      <c r="AA99" s="365"/>
      <c r="AB99" s="365"/>
      <c r="AC99" s="365"/>
      <c r="AD99" s="365"/>
      <c r="AE99" s="365"/>
      <c r="AF99" s="365"/>
      <c r="AG99" s="365"/>
      <c r="AH99" s="365"/>
      <c r="AI99" s="365"/>
      <c r="AJ99" s="365"/>
      <c r="AK99" s="365"/>
      <c r="AL99" s="365"/>
      <c r="AM99" s="365"/>
      <c r="AN99" s="365"/>
      <c r="AO99" s="365"/>
      <c r="AP99" s="365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2"/>
      <c r="BX99" s="154"/>
      <c r="BY99" s="16"/>
      <c r="BZ99" s="16"/>
      <c r="CA99" s="16"/>
      <c r="CB99" s="133"/>
      <c r="CC99" s="81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3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  <c r="DP99" s="43"/>
      <c r="DQ99" s="43"/>
      <c r="DR99" s="43"/>
      <c r="DS99" s="43"/>
      <c r="DT99" s="43"/>
      <c r="DU99" s="43"/>
      <c r="DV99" s="43"/>
      <c r="DW99" s="43"/>
      <c r="DX99" s="43"/>
      <c r="DY99" s="43"/>
      <c r="DZ99" s="43"/>
      <c r="EA99" s="43"/>
      <c r="EB99" s="43"/>
      <c r="EC99" s="43"/>
      <c r="ED99" s="43"/>
      <c r="EE99" s="43"/>
      <c r="EF99" s="43"/>
      <c r="EG99" s="43"/>
      <c r="EH99" s="43"/>
      <c r="EI99" s="43"/>
      <c r="EJ99" s="43"/>
      <c r="EK99" s="43"/>
      <c r="EL99" s="43"/>
      <c r="EM99" s="43"/>
      <c r="EN99" s="43"/>
      <c r="EO99" s="43"/>
      <c r="EP99" s="43"/>
      <c r="EQ99" s="43"/>
      <c r="ER99" s="43"/>
      <c r="ES99" s="43"/>
      <c r="ET99" s="43"/>
      <c r="EU99" s="43"/>
      <c r="EV99" s="43"/>
      <c r="EW99" s="43"/>
      <c r="EX99" s="43"/>
      <c r="EY99" s="43"/>
      <c r="EZ99" s="43"/>
      <c r="FA99" s="43"/>
      <c r="FB99" s="43"/>
      <c r="FC99" s="43"/>
      <c r="FD99" s="43"/>
      <c r="FE99" s="43"/>
      <c r="FF99" s="43"/>
      <c r="FG99" s="43"/>
      <c r="FH99" s="43"/>
      <c r="FI99" s="43"/>
      <c r="FJ99" s="43"/>
      <c r="FK99" s="43"/>
      <c r="FL99" s="43"/>
      <c r="FM99" s="43"/>
      <c r="FN99" s="43"/>
      <c r="FO99" s="43"/>
      <c r="FP99" s="43"/>
      <c r="FQ99" s="43"/>
      <c r="FR99" s="43"/>
      <c r="FS99" s="43"/>
      <c r="FT99" s="43"/>
      <c r="FU99" s="43"/>
      <c r="FV99" s="43"/>
      <c r="FW99" s="43"/>
      <c r="FX99" s="43"/>
      <c r="FY99" s="43"/>
      <c r="FZ99" s="43"/>
      <c r="GA99" s="43"/>
      <c r="GB99" s="43"/>
      <c r="GC99" s="43"/>
      <c r="GD99" s="43"/>
      <c r="GE99" s="43"/>
      <c r="GF99" s="43"/>
      <c r="GG99" s="43"/>
      <c r="GH99" s="43"/>
      <c r="GI99" s="43"/>
      <c r="GJ99" s="43"/>
      <c r="GK99" s="43"/>
      <c r="GL99" s="43"/>
      <c r="GM99" s="43"/>
      <c r="GN99" s="43"/>
      <c r="GO99" s="43"/>
      <c r="GP99" s="43"/>
      <c r="GQ99" s="43"/>
      <c r="GR99" s="43"/>
      <c r="GS99" s="43"/>
      <c r="GT99" s="43"/>
      <c r="GU99" s="43"/>
      <c r="GV99" s="43"/>
      <c r="GW99" s="43"/>
      <c r="GX99" s="43"/>
      <c r="GY99" s="43"/>
      <c r="GZ99" s="43"/>
      <c r="HA99" s="43"/>
      <c r="HB99" s="43"/>
      <c r="HC99" s="43"/>
      <c r="HD99" s="43"/>
      <c r="HE99" s="43"/>
      <c r="HF99" s="43"/>
      <c r="HG99" s="43"/>
      <c r="HH99" s="43"/>
      <c r="HI99" s="43"/>
      <c r="HJ99" s="43"/>
      <c r="HK99" s="43"/>
      <c r="HL99" s="43"/>
      <c r="HM99" s="43"/>
      <c r="HN99" s="43"/>
      <c r="HO99" s="43"/>
      <c r="HP99" s="43"/>
      <c r="HQ99" s="43"/>
      <c r="HR99" s="43"/>
      <c r="HS99" s="43"/>
      <c r="HT99" s="43"/>
      <c r="HU99" s="43"/>
      <c r="HV99" s="43"/>
      <c r="HW99" s="43"/>
      <c r="HX99" s="43"/>
      <c r="HY99" s="43"/>
      <c r="HZ99" s="43"/>
      <c r="IA99" s="43"/>
      <c r="IB99" s="43"/>
      <c r="IC99" s="43"/>
      <c r="ID99" s="43"/>
      <c r="IE99" s="43"/>
      <c r="IF99" s="43"/>
      <c r="IG99" s="43"/>
      <c r="IH99" s="43"/>
      <c r="II99" s="43"/>
      <c r="IJ99" s="43"/>
      <c r="IK99" s="43"/>
      <c r="IL99" s="43"/>
      <c r="IM99" s="43"/>
      <c r="IN99" s="43"/>
      <c r="IO99" s="43"/>
    </row>
    <row r="100" spans="1:249" s="42" customFormat="1" ht="12.75" customHeight="1" x14ac:dyDescent="0.2">
      <c r="A100" s="231" t="s">
        <v>24</v>
      </c>
      <c r="B100" s="234" t="s">
        <v>11</v>
      </c>
      <c r="C100" s="237" t="s">
        <v>11</v>
      </c>
      <c r="D100" s="240" t="s">
        <v>79</v>
      </c>
      <c r="E100" s="243" t="s">
        <v>26</v>
      </c>
      <c r="F100" s="246" t="s">
        <v>41</v>
      </c>
      <c r="G100" s="249" t="s">
        <v>105</v>
      </c>
      <c r="H100" s="58"/>
      <c r="I100" s="58"/>
      <c r="J100" s="58"/>
      <c r="K100" s="58"/>
      <c r="L100" s="58">
        <v>29</v>
      </c>
      <c r="M100" s="58"/>
      <c r="N100" s="58"/>
      <c r="O100" s="58"/>
      <c r="P100" s="58"/>
      <c r="Q100" s="58"/>
      <c r="R100" s="3"/>
      <c r="S100" s="58"/>
      <c r="T100" s="58"/>
      <c r="U100" s="58">
        <f>L100</f>
        <v>29</v>
      </c>
      <c r="V100" s="58">
        <f>L100</f>
        <v>29</v>
      </c>
      <c r="W100" s="58">
        <v>0</v>
      </c>
      <c r="X100" s="58">
        <v>0</v>
      </c>
      <c r="Y100" s="58"/>
      <c r="Z100" s="58"/>
      <c r="AA100" s="58"/>
      <c r="AB100" s="58"/>
      <c r="AC100" s="58">
        <v>29</v>
      </c>
      <c r="AD100" s="58"/>
      <c r="AE100" s="58"/>
      <c r="AF100" s="58"/>
      <c r="AG100" s="58"/>
      <c r="AH100" s="58"/>
      <c r="AI100" s="58"/>
      <c r="AJ100" s="58"/>
      <c r="AK100" s="58"/>
      <c r="AL100" s="58">
        <f>AC100</f>
        <v>29</v>
      </c>
      <c r="AM100" s="58">
        <f>AL100</f>
        <v>29</v>
      </c>
      <c r="AN100" s="58">
        <v>0</v>
      </c>
      <c r="AO100" s="58">
        <v>0</v>
      </c>
      <c r="AP100" s="58"/>
      <c r="AQ100" s="58"/>
      <c r="AR100" s="58"/>
      <c r="AS100" s="58"/>
      <c r="AT100" s="58">
        <v>31.9</v>
      </c>
      <c r="AU100" s="58"/>
      <c r="AV100" s="58"/>
      <c r="AW100" s="58"/>
      <c r="AX100" s="58"/>
      <c r="AY100" s="58"/>
      <c r="AZ100" s="58"/>
      <c r="BA100" s="58"/>
      <c r="BB100" s="58"/>
      <c r="BC100" s="58">
        <f>AT100</f>
        <v>31.9</v>
      </c>
      <c r="BD100" s="58">
        <f>AT100</f>
        <v>31.9</v>
      </c>
      <c r="BE100" s="58">
        <v>0</v>
      </c>
      <c r="BF100" s="58">
        <v>0</v>
      </c>
      <c r="BG100" s="58"/>
      <c r="BH100" s="58"/>
      <c r="BI100" s="58"/>
      <c r="BJ100" s="58"/>
      <c r="BK100" s="58">
        <v>31.9</v>
      </c>
      <c r="BL100" s="58"/>
      <c r="BM100" s="58"/>
      <c r="BN100" s="58"/>
      <c r="BO100" s="58"/>
      <c r="BP100" s="58"/>
      <c r="BQ100" s="58"/>
      <c r="BR100" s="58"/>
      <c r="BS100" s="58"/>
      <c r="BT100" s="58">
        <f>BK100</f>
        <v>31.9</v>
      </c>
      <c r="BU100" s="58">
        <f>BK100</f>
        <v>31.9</v>
      </c>
      <c r="BV100" s="58">
        <v>0</v>
      </c>
      <c r="BW100" s="70">
        <v>0</v>
      </c>
      <c r="BX100" s="176" t="s">
        <v>95</v>
      </c>
      <c r="BY100" s="76">
        <v>30</v>
      </c>
      <c r="BZ100" s="76">
        <v>30</v>
      </c>
      <c r="CA100" s="76">
        <v>30</v>
      </c>
      <c r="CB100" s="129">
        <v>30</v>
      </c>
      <c r="CC100" s="81"/>
      <c r="CD100" s="43"/>
      <c r="CE100" s="43"/>
      <c r="CF100" s="43"/>
      <c r="CG100" s="43"/>
      <c r="CH100" s="43"/>
      <c r="CI100" s="43"/>
      <c r="CJ100" s="43"/>
      <c r="CK100" s="43"/>
      <c r="CL100" s="43"/>
      <c r="CM100" s="43"/>
      <c r="CN100" s="43"/>
      <c r="CO100" s="43"/>
      <c r="CP100" s="43"/>
      <c r="CQ100" s="43"/>
      <c r="CR100" s="43"/>
      <c r="CS100" s="43"/>
      <c r="CT100" s="43"/>
      <c r="CU100" s="43"/>
      <c r="CV100" s="43"/>
      <c r="CW100" s="43"/>
      <c r="CX100" s="43"/>
      <c r="CY100" s="43"/>
      <c r="CZ100" s="43"/>
      <c r="DA100" s="43"/>
      <c r="DB100" s="43"/>
      <c r="DC100" s="43"/>
      <c r="DD100" s="43"/>
      <c r="DE100" s="43"/>
      <c r="DF100" s="43"/>
      <c r="DG100" s="43"/>
      <c r="DH100" s="43"/>
      <c r="DI100" s="43"/>
      <c r="DJ100" s="43"/>
      <c r="DK100" s="43"/>
      <c r="DL100" s="43"/>
      <c r="DM100" s="43"/>
      <c r="DN100" s="43"/>
      <c r="DO100" s="43"/>
      <c r="DP100" s="43"/>
      <c r="DQ100" s="43"/>
      <c r="DR100" s="43"/>
      <c r="DS100" s="43"/>
      <c r="DT100" s="43"/>
      <c r="DU100" s="43"/>
      <c r="DV100" s="43"/>
      <c r="DW100" s="43"/>
      <c r="DX100" s="43"/>
      <c r="DY100" s="43"/>
      <c r="DZ100" s="43"/>
      <c r="EA100" s="43"/>
      <c r="EB100" s="43"/>
      <c r="EC100" s="43"/>
      <c r="ED100" s="43"/>
      <c r="EE100" s="43"/>
      <c r="EF100" s="43"/>
      <c r="EG100" s="43"/>
      <c r="EH100" s="43"/>
      <c r="EI100" s="43"/>
      <c r="EJ100" s="43"/>
      <c r="EK100" s="43"/>
      <c r="EL100" s="43"/>
      <c r="EM100" s="43"/>
      <c r="EN100" s="43"/>
      <c r="EO100" s="43"/>
      <c r="EP100" s="43"/>
      <c r="EQ100" s="43"/>
      <c r="ER100" s="43"/>
      <c r="ES100" s="43"/>
      <c r="ET100" s="43"/>
      <c r="EU100" s="43"/>
      <c r="EV100" s="43"/>
      <c r="EW100" s="43"/>
      <c r="EX100" s="43"/>
      <c r="EY100" s="43"/>
      <c r="EZ100" s="43"/>
      <c r="FA100" s="43"/>
      <c r="FB100" s="43"/>
      <c r="FC100" s="43"/>
      <c r="FD100" s="43"/>
      <c r="FE100" s="43"/>
      <c r="FF100" s="43"/>
      <c r="FG100" s="43"/>
      <c r="FH100" s="43"/>
      <c r="FI100" s="43"/>
      <c r="FJ100" s="43"/>
      <c r="FK100" s="43"/>
      <c r="FL100" s="43"/>
      <c r="FM100" s="43"/>
      <c r="FN100" s="43"/>
      <c r="FO100" s="43"/>
      <c r="FP100" s="43"/>
      <c r="FQ100" s="43"/>
      <c r="FR100" s="43"/>
      <c r="FS100" s="43"/>
      <c r="FT100" s="43"/>
      <c r="FU100" s="43"/>
      <c r="FV100" s="43"/>
      <c r="FW100" s="43"/>
      <c r="FX100" s="43"/>
      <c r="FY100" s="43"/>
      <c r="FZ100" s="43"/>
      <c r="GA100" s="43"/>
      <c r="GB100" s="43"/>
      <c r="GC100" s="43"/>
      <c r="GD100" s="43"/>
      <c r="GE100" s="43"/>
      <c r="GF100" s="43"/>
      <c r="GG100" s="43"/>
      <c r="GH100" s="43"/>
      <c r="GI100" s="43"/>
      <c r="GJ100" s="43"/>
      <c r="GK100" s="43"/>
      <c r="GL100" s="43"/>
      <c r="GM100" s="43"/>
      <c r="GN100" s="43"/>
      <c r="GO100" s="43"/>
      <c r="GP100" s="43"/>
      <c r="GQ100" s="43"/>
      <c r="GR100" s="43"/>
      <c r="GS100" s="43"/>
      <c r="GT100" s="43"/>
      <c r="GU100" s="43"/>
      <c r="GV100" s="43"/>
      <c r="GW100" s="43"/>
      <c r="GX100" s="43"/>
      <c r="GY100" s="43"/>
      <c r="GZ100" s="43"/>
      <c r="HA100" s="43"/>
      <c r="HB100" s="43"/>
      <c r="HC100" s="43"/>
      <c r="HD100" s="43"/>
      <c r="HE100" s="43"/>
      <c r="HF100" s="43"/>
      <c r="HG100" s="43"/>
      <c r="HH100" s="43"/>
      <c r="HI100" s="43"/>
      <c r="HJ100" s="43"/>
      <c r="HK100" s="43"/>
      <c r="HL100" s="43"/>
      <c r="HM100" s="43"/>
      <c r="HN100" s="43"/>
      <c r="HO100" s="43"/>
      <c r="HP100" s="43"/>
      <c r="HQ100" s="43"/>
      <c r="HR100" s="43"/>
      <c r="HS100" s="43"/>
      <c r="HT100" s="43"/>
      <c r="HU100" s="43"/>
      <c r="HV100" s="43"/>
      <c r="HW100" s="43"/>
      <c r="HX100" s="43"/>
      <c r="HY100" s="43"/>
      <c r="HZ100" s="43"/>
      <c r="IA100" s="43"/>
      <c r="IB100" s="43"/>
      <c r="IC100" s="43"/>
      <c r="ID100" s="43"/>
      <c r="IE100" s="43"/>
      <c r="IF100" s="43"/>
      <c r="IG100" s="43"/>
      <c r="IH100" s="43"/>
      <c r="II100" s="43"/>
      <c r="IJ100" s="43"/>
      <c r="IK100" s="43"/>
      <c r="IL100" s="43"/>
      <c r="IM100" s="43"/>
      <c r="IN100" s="43"/>
      <c r="IO100" s="43"/>
    </row>
    <row r="101" spans="1:249" s="42" customFormat="1" x14ac:dyDescent="0.2">
      <c r="A101" s="232"/>
      <c r="B101" s="235"/>
      <c r="C101" s="238"/>
      <c r="D101" s="241"/>
      <c r="E101" s="244"/>
      <c r="F101" s="247"/>
      <c r="G101" s="250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3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70"/>
      <c r="BX101" s="176" t="s">
        <v>96</v>
      </c>
      <c r="BY101" s="76">
        <v>6</v>
      </c>
      <c r="BZ101" s="76">
        <v>6</v>
      </c>
      <c r="CA101" s="76">
        <v>6</v>
      </c>
      <c r="CB101" s="129">
        <v>6</v>
      </c>
      <c r="CC101" s="43"/>
      <c r="CD101" s="43"/>
      <c r="CE101" s="43"/>
      <c r="CF101" s="43"/>
      <c r="CG101" s="43"/>
      <c r="CH101" s="43"/>
      <c r="CI101" s="43"/>
      <c r="CJ101" s="43"/>
      <c r="CK101" s="43"/>
      <c r="CL101" s="43"/>
      <c r="CM101" s="43"/>
      <c r="CN101" s="43"/>
      <c r="CO101" s="43"/>
      <c r="CP101" s="43"/>
      <c r="CQ101" s="43"/>
      <c r="CR101" s="43"/>
      <c r="CS101" s="43"/>
      <c r="CT101" s="43"/>
      <c r="CU101" s="43"/>
      <c r="CV101" s="43"/>
      <c r="CW101" s="43"/>
      <c r="CX101" s="43"/>
      <c r="CY101" s="43"/>
      <c r="CZ101" s="43"/>
      <c r="DA101" s="43"/>
      <c r="DB101" s="43"/>
      <c r="DC101" s="43"/>
      <c r="DD101" s="43"/>
      <c r="DE101" s="43"/>
      <c r="DF101" s="43"/>
      <c r="DG101" s="43"/>
      <c r="DH101" s="43"/>
      <c r="DI101" s="43"/>
      <c r="DJ101" s="43"/>
      <c r="DK101" s="43"/>
      <c r="DL101" s="43"/>
      <c r="DM101" s="43"/>
      <c r="DN101" s="43"/>
      <c r="DO101" s="43"/>
      <c r="DP101" s="43"/>
      <c r="DQ101" s="43"/>
      <c r="DR101" s="43"/>
      <c r="DS101" s="43"/>
      <c r="DT101" s="43"/>
      <c r="DU101" s="43"/>
      <c r="DV101" s="43"/>
      <c r="DW101" s="43"/>
      <c r="DX101" s="43"/>
      <c r="DY101" s="43"/>
      <c r="DZ101" s="43"/>
      <c r="EA101" s="43"/>
      <c r="EB101" s="43"/>
      <c r="EC101" s="43"/>
      <c r="ED101" s="43"/>
      <c r="EE101" s="43"/>
      <c r="EF101" s="43"/>
      <c r="EG101" s="43"/>
      <c r="EH101" s="43"/>
      <c r="EI101" s="43"/>
      <c r="EJ101" s="43"/>
      <c r="EK101" s="43"/>
      <c r="EL101" s="43"/>
      <c r="EM101" s="43"/>
      <c r="EN101" s="43"/>
      <c r="EO101" s="43"/>
      <c r="EP101" s="43"/>
      <c r="EQ101" s="43"/>
      <c r="ER101" s="43"/>
      <c r="ES101" s="43"/>
      <c r="ET101" s="43"/>
      <c r="EU101" s="43"/>
      <c r="EV101" s="43"/>
      <c r="EW101" s="43"/>
      <c r="EX101" s="43"/>
      <c r="EY101" s="43"/>
      <c r="EZ101" s="43"/>
      <c r="FA101" s="43"/>
      <c r="FB101" s="43"/>
      <c r="FC101" s="43"/>
      <c r="FD101" s="43"/>
      <c r="FE101" s="43"/>
      <c r="FF101" s="43"/>
      <c r="FG101" s="43"/>
      <c r="FH101" s="43"/>
      <c r="FI101" s="43"/>
      <c r="FJ101" s="43"/>
      <c r="FK101" s="43"/>
      <c r="FL101" s="43"/>
      <c r="FM101" s="43"/>
      <c r="FN101" s="43"/>
      <c r="FO101" s="43"/>
      <c r="FP101" s="43"/>
      <c r="FQ101" s="43"/>
      <c r="FR101" s="43"/>
      <c r="FS101" s="43"/>
      <c r="FT101" s="43"/>
      <c r="FU101" s="43"/>
      <c r="FV101" s="43"/>
      <c r="FW101" s="43"/>
      <c r="FX101" s="43"/>
      <c r="FY101" s="43"/>
      <c r="FZ101" s="43"/>
      <c r="GA101" s="43"/>
      <c r="GB101" s="43"/>
      <c r="GC101" s="43"/>
      <c r="GD101" s="43"/>
      <c r="GE101" s="43"/>
      <c r="GF101" s="43"/>
      <c r="GG101" s="43"/>
      <c r="GH101" s="43"/>
      <c r="GI101" s="43"/>
      <c r="GJ101" s="43"/>
      <c r="GK101" s="43"/>
      <c r="GL101" s="43"/>
      <c r="GM101" s="43"/>
      <c r="GN101" s="43"/>
      <c r="GO101" s="43"/>
      <c r="GP101" s="43"/>
      <c r="GQ101" s="43"/>
      <c r="GR101" s="43"/>
      <c r="GS101" s="43"/>
      <c r="GT101" s="43"/>
      <c r="GU101" s="43"/>
      <c r="GV101" s="43"/>
      <c r="GW101" s="43"/>
      <c r="GX101" s="43"/>
      <c r="GY101" s="43"/>
      <c r="GZ101" s="43"/>
      <c r="HA101" s="43"/>
      <c r="HB101" s="43"/>
      <c r="HC101" s="43"/>
      <c r="HD101" s="43"/>
      <c r="HE101" s="43"/>
      <c r="HF101" s="43"/>
      <c r="HG101" s="43"/>
      <c r="HH101" s="43"/>
      <c r="HI101" s="43"/>
      <c r="HJ101" s="43"/>
      <c r="HK101" s="43"/>
      <c r="HL101" s="43"/>
      <c r="HM101" s="43"/>
      <c r="HN101" s="43"/>
      <c r="HO101" s="43"/>
      <c r="HP101" s="43"/>
      <c r="HQ101" s="43"/>
      <c r="HR101" s="43"/>
      <c r="HS101" s="43"/>
      <c r="HT101" s="43"/>
      <c r="HU101" s="43"/>
      <c r="HV101" s="43"/>
      <c r="HW101" s="43"/>
      <c r="HX101" s="43"/>
      <c r="HY101" s="43"/>
      <c r="HZ101" s="43"/>
      <c r="IA101" s="43"/>
      <c r="IB101" s="43"/>
      <c r="IC101" s="43"/>
      <c r="ID101" s="43"/>
      <c r="IE101" s="43"/>
      <c r="IF101" s="43"/>
      <c r="IG101" s="43"/>
      <c r="IH101" s="43"/>
      <c r="II101" s="43"/>
      <c r="IJ101" s="43"/>
      <c r="IK101" s="43"/>
      <c r="IL101" s="43"/>
      <c r="IM101" s="43"/>
      <c r="IN101" s="43"/>
      <c r="IO101" s="43"/>
    </row>
    <row r="102" spans="1:249" s="42" customFormat="1" x14ac:dyDescent="0.2">
      <c r="A102" s="232"/>
      <c r="B102" s="235"/>
      <c r="C102" s="238"/>
      <c r="D102" s="241"/>
      <c r="E102" s="244"/>
      <c r="F102" s="247"/>
      <c r="G102" s="250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3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70"/>
      <c r="BX102" s="176" t="s">
        <v>97</v>
      </c>
      <c r="BY102" s="76">
        <v>25</v>
      </c>
      <c r="BZ102" s="76">
        <v>23</v>
      </c>
      <c r="CA102" s="76">
        <v>21</v>
      </c>
      <c r="CB102" s="129">
        <v>20</v>
      </c>
      <c r="CC102" s="43"/>
      <c r="CD102" s="43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3"/>
      <c r="CP102" s="43"/>
      <c r="CQ102" s="43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3"/>
      <c r="DC102" s="43"/>
      <c r="DD102" s="43"/>
      <c r="DE102" s="43"/>
      <c r="DF102" s="43"/>
      <c r="DG102" s="43"/>
      <c r="DH102" s="43"/>
      <c r="DI102" s="43"/>
      <c r="DJ102" s="43"/>
      <c r="DK102" s="43"/>
      <c r="DL102" s="43"/>
      <c r="DM102" s="43"/>
      <c r="DN102" s="43"/>
      <c r="DO102" s="43"/>
      <c r="DP102" s="43"/>
      <c r="DQ102" s="43"/>
      <c r="DR102" s="43"/>
      <c r="DS102" s="43"/>
      <c r="DT102" s="43"/>
      <c r="DU102" s="43"/>
      <c r="DV102" s="43"/>
      <c r="DW102" s="43"/>
      <c r="DX102" s="43"/>
      <c r="DY102" s="43"/>
      <c r="DZ102" s="43"/>
      <c r="EA102" s="43"/>
      <c r="EB102" s="43"/>
      <c r="EC102" s="43"/>
      <c r="ED102" s="43"/>
      <c r="EE102" s="43"/>
      <c r="EF102" s="43"/>
      <c r="EG102" s="43"/>
      <c r="EH102" s="43"/>
      <c r="EI102" s="43"/>
      <c r="EJ102" s="43"/>
      <c r="EK102" s="43"/>
      <c r="EL102" s="43"/>
      <c r="EM102" s="43"/>
      <c r="EN102" s="43"/>
      <c r="EO102" s="43"/>
      <c r="EP102" s="43"/>
      <c r="EQ102" s="43"/>
      <c r="ER102" s="43"/>
      <c r="ES102" s="43"/>
      <c r="ET102" s="43"/>
      <c r="EU102" s="43"/>
      <c r="EV102" s="43"/>
      <c r="EW102" s="43"/>
      <c r="EX102" s="43"/>
      <c r="EY102" s="43"/>
      <c r="EZ102" s="43"/>
      <c r="FA102" s="43"/>
      <c r="FB102" s="43"/>
      <c r="FC102" s="43"/>
      <c r="FD102" s="43"/>
      <c r="FE102" s="43"/>
      <c r="FF102" s="43"/>
      <c r="FG102" s="43"/>
      <c r="FH102" s="43"/>
      <c r="FI102" s="43"/>
      <c r="FJ102" s="43"/>
      <c r="FK102" s="43"/>
      <c r="FL102" s="43"/>
      <c r="FM102" s="43"/>
      <c r="FN102" s="43"/>
      <c r="FO102" s="43"/>
      <c r="FP102" s="43"/>
      <c r="FQ102" s="43"/>
      <c r="FR102" s="43"/>
      <c r="FS102" s="43"/>
      <c r="FT102" s="43"/>
      <c r="FU102" s="43"/>
      <c r="FV102" s="43"/>
      <c r="FW102" s="43"/>
      <c r="FX102" s="43"/>
      <c r="FY102" s="43"/>
      <c r="FZ102" s="43"/>
      <c r="GA102" s="43"/>
      <c r="GB102" s="43"/>
      <c r="GC102" s="43"/>
      <c r="GD102" s="43"/>
      <c r="GE102" s="43"/>
      <c r="GF102" s="43"/>
      <c r="GG102" s="43"/>
      <c r="GH102" s="43"/>
      <c r="GI102" s="43"/>
      <c r="GJ102" s="43"/>
      <c r="GK102" s="43"/>
      <c r="GL102" s="43"/>
      <c r="GM102" s="43"/>
      <c r="GN102" s="43"/>
      <c r="GO102" s="43"/>
      <c r="GP102" s="43"/>
      <c r="GQ102" s="43"/>
      <c r="GR102" s="43"/>
      <c r="GS102" s="43"/>
      <c r="GT102" s="43"/>
      <c r="GU102" s="43"/>
      <c r="GV102" s="43"/>
      <c r="GW102" s="43"/>
      <c r="GX102" s="43"/>
      <c r="GY102" s="43"/>
      <c r="GZ102" s="43"/>
      <c r="HA102" s="43"/>
      <c r="HB102" s="43"/>
      <c r="HC102" s="43"/>
      <c r="HD102" s="43"/>
      <c r="HE102" s="43"/>
      <c r="HF102" s="43"/>
      <c r="HG102" s="43"/>
      <c r="HH102" s="43"/>
      <c r="HI102" s="43"/>
      <c r="HJ102" s="43"/>
      <c r="HK102" s="43"/>
      <c r="HL102" s="43"/>
      <c r="HM102" s="43"/>
      <c r="HN102" s="43"/>
      <c r="HO102" s="43"/>
      <c r="HP102" s="43"/>
      <c r="HQ102" s="43"/>
      <c r="HR102" s="43"/>
      <c r="HS102" s="43"/>
      <c r="HT102" s="43"/>
      <c r="HU102" s="43"/>
      <c r="HV102" s="43"/>
      <c r="HW102" s="43"/>
      <c r="HX102" s="43"/>
      <c r="HY102" s="43"/>
      <c r="HZ102" s="43"/>
      <c r="IA102" s="43"/>
      <c r="IB102" s="43"/>
      <c r="IC102" s="43"/>
      <c r="ID102" s="43"/>
      <c r="IE102" s="43"/>
      <c r="IF102" s="43"/>
      <c r="IG102" s="43"/>
      <c r="IH102" s="43"/>
      <c r="II102" s="43"/>
      <c r="IJ102" s="43"/>
      <c r="IK102" s="43"/>
      <c r="IL102" s="43"/>
      <c r="IM102" s="43"/>
      <c r="IN102" s="43"/>
      <c r="IO102" s="43"/>
    </row>
    <row r="103" spans="1:249" s="42" customFormat="1" x14ac:dyDescent="0.2">
      <c r="A103" s="232"/>
      <c r="B103" s="235"/>
      <c r="C103" s="238"/>
      <c r="D103" s="241"/>
      <c r="E103" s="244"/>
      <c r="F103" s="247"/>
      <c r="G103" s="250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3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70"/>
      <c r="BX103" s="176" t="s">
        <v>98</v>
      </c>
      <c r="BY103" s="76">
        <v>30</v>
      </c>
      <c r="BZ103" s="76">
        <v>30</v>
      </c>
      <c r="CA103" s="76">
        <v>30</v>
      </c>
      <c r="CB103" s="129">
        <v>30</v>
      </c>
      <c r="CC103" s="43"/>
      <c r="CD103" s="43"/>
      <c r="CE103" s="43"/>
      <c r="CF103" s="43"/>
      <c r="CG103" s="43"/>
      <c r="CH103" s="43"/>
      <c r="CI103" s="43"/>
      <c r="CJ103" s="43"/>
      <c r="CK103" s="43"/>
      <c r="CL103" s="43"/>
      <c r="CM103" s="43"/>
      <c r="CN103" s="43"/>
      <c r="CO103" s="43"/>
      <c r="CP103" s="43"/>
      <c r="CQ103" s="43"/>
      <c r="CR103" s="43"/>
      <c r="CS103" s="43"/>
      <c r="CT103" s="43"/>
      <c r="CU103" s="43"/>
      <c r="CV103" s="43"/>
      <c r="CW103" s="43"/>
      <c r="CX103" s="43"/>
      <c r="CY103" s="43"/>
      <c r="CZ103" s="43"/>
      <c r="DA103" s="43"/>
      <c r="DB103" s="43"/>
      <c r="DC103" s="43"/>
      <c r="DD103" s="43"/>
      <c r="DE103" s="43"/>
      <c r="DF103" s="43"/>
      <c r="DG103" s="43"/>
      <c r="DH103" s="43"/>
      <c r="DI103" s="43"/>
      <c r="DJ103" s="43"/>
      <c r="DK103" s="43"/>
      <c r="DL103" s="43"/>
      <c r="DM103" s="43"/>
      <c r="DN103" s="43"/>
      <c r="DO103" s="43"/>
      <c r="DP103" s="43"/>
      <c r="DQ103" s="43"/>
      <c r="DR103" s="43"/>
      <c r="DS103" s="43"/>
      <c r="DT103" s="43"/>
      <c r="DU103" s="43"/>
      <c r="DV103" s="43"/>
      <c r="DW103" s="43"/>
      <c r="DX103" s="43"/>
      <c r="DY103" s="43"/>
      <c r="DZ103" s="43"/>
      <c r="EA103" s="43"/>
      <c r="EB103" s="43"/>
      <c r="EC103" s="43"/>
      <c r="ED103" s="43"/>
      <c r="EE103" s="43"/>
      <c r="EF103" s="43"/>
      <c r="EG103" s="43"/>
      <c r="EH103" s="43"/>
      <c r="EI103" s="43"/>
      <c r="EJ103" s="43"/>
      <c r="EK103" s="43"/>
      <c r="EL103" s="43"/>
      <c r="EM103" s="43"/>
      <c r="EN103" s="43"/>
      <c r="EO103" s="43"/>
      <c r="EP103" s="43"/>
      <c r="EQ103" s="43"/>
      <c r="ER103" s="43"/>
      <c r="ES103" s="43"/>
      <c r="ET103" s="43"/>
      <c r="EU103" s="43"/>
      <c r="EV103" s="43"/>
      <c r="EW103" s="43"/>
      <c r="EX103" s="43"/>
      <c r="EY103" s="43"/>
      <c r="EZ103" s="43"/>
      <c r="FA103" s="43"/>
      <c r="FB103" s="43"/>
      <c r="FC103" s="43"/>
      <c r="FD103" s="43"/>
      <c r="FE103" s="43"/>
      <c r="FF103" s="43"/>
      <c r="FG103" s="43"/>
      <c r="FH103" s="43"/>
      <c r="FI103" s="43"/>
      <c r="FJ103" s="43"/>
      <c r="FK103" s="43"/>
      <c r="FL103" s="43"/>
      <c r="FM103" s="43"/>
      <c r="FN103" s="43"/>
      <c r="FO103" s="43"/>
      <c r="FP103" s="43"/>
      <c r="FQ103" s="43"/>
      <c r="FR103" s="43"/>
      <c r="FS103" s="43"/>
      <c r="FT103" s="43"/>
      <c r="FU103" s="43"/>
      <c r="FV103" s="43"/>
      <c r="FW103" s="43"/>
      <c r="FX103" s="43"/>
      <c r="FY103" s="43"/>
      <c r="FZ103" s="43"/>
      <c r="GA103" s="43"/>
      <c r="GB103" s="43"/>
      <c r="GC103" s="43"/>
      <c r="GD103" s="43"/>
      <c r="GE103" s="43"/>
      <c r="GF103" s="43"/>
      <c r="GG103" s="43"/>
      <c r="GH103" s="43"/>
      <c r="GI103" s="43"/>
      <c r="GJ103" s="43"/>
      <c r="GK103" s="43"/>
      <c r="GL103" s="43"/>
      <c r="GM103" s="43"/>
      <c r="GN103" s="43"/>
      <c r="GO103" s="43"/>
      <c r="GP103" s="43"/>
      <c r="GQ103" s="43"/>
      <c r="GR103" s="43"/>
      <c r="GS103" s="43"/>
      <c r="GT103" s="43"/>
      <c r="GU103" s="43"/>
      <c r="GV103" s="43"/>
      <c r="GW103" s="43"/>
      <c r="GX103" s="43"/>
      <c r="GY103" s="43"/>
      <c r="GZ103" s="43"/>
      <c r="HA103" s="43"/>
      <c r="HB103" s="43"/>
      <c r="HC103" s="43"/>
      <c r="HD103" s="43"/>
      <c r="HE103" s="43"/>
      <c r="HF103" s="43"/>
      <c r="HG103" s="43"/>
      <c r="HH103" s="43"/>
      <c r="HI103" s="43"/>
      <c r="HJ103" s="43"/>
      <c r="HK103" s="43"/>
      <c r="HL103" s="43"/>
      <c r="HM103" s="43"/>
      <c r="HN103" s="43"/>
      <c r="HO103" s="43"/>
      <c r="HP103" s="43"/>
      <c r="HQ103" s="43"/>
      <c r="HR103" s="43"/>
      <c r="HS103" s="43"/>
      <c r="HT103" s="43"/>
      <c r="HU103" s="43"/>
      <c r="HV103" s="43"/>
      <c r="HW103" s="43"/>
      <c r="HX103" s="43"/>
      <c r="HY103" s="43"/>
      <c r="HZ103" s="43"/>
      <c r="IA103" s="43"/>
      <c r="IB103" s="43"/>
      <c r="IC103" s="43"/>
      <c r="ID103" s="43"/>
      <c r="IE103" s="43"/>
      <c r="IF103" s="43"/>
      <c r="IG103" s="43"/>
      <c r="IH103" s="43"/>
      <c r="II103" s="43"/>
      <c r="IJ103" s="43"/>
      <c r="IK103" s="43"/>
      <c r="IL103" s="43"/>
      <c r="IM103" s="43"/>
      <c r="IN103" s="43"/>
      <c r="IO103" s="43"/>
    </row>
    <row r="104" spans="1:249" s="42" customFormat="1" ht="26.25" hidden="1" customHeight="1" x14ac:dyDescent="0.2">
      <c r="A104" s="232"/>
      <c r="B104" s="235"/>
      <c r="C104" s="238"/>
      <c r="D104" s="241"/>
      <c r="E104" s="244"/>
      <c r="F104" s="247"/>
      <c r="G104" s="250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3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BW104" s="163"/>
      <c r="BX104" s="156"/>
      <c r="BY104" s="52"/>
      <c r="BZ104" s="52"/>
      <c r="CA104" s="52"/>
      <c r="CB104" s="118"/>
      <c r="CC104" s="43"/>
      <c r="CD104" s="43"/>
      <c r="CE104" s="43"/>
      <c r="CF104" s="43"/>
      <c r="CG104" s="43"/>
      <c r="CH104" s="43"/>
      <c r="CI104" s="43"/>
      <c r="CJ104" s="43"/>
      <c r="CK104" s="43"/>
      <c r="CL104" s="43"/>
      <c r="CM104" s="43"/>
      <c r="CN104" s="43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3"/>
      <c r="DB104" s="43"/>
      <c r="DC104" s="43"/>
      <c r="DD104" s="43"/>
      <c r="DE104" s="43"/>
      <c r="DF104" s="43"/>
      <c r="DG104" s="43"/>
      <c r="DH104" s="43"/>
      <c r="DI104" s="43"/>
      <c r="DJ104" s="43"/>
      <c r="DK104" s="43"/>
      <c r="DL104" s="43"/>
      <c r="DM104" s="43"/>
      <c r="DN104" s="43"/>
      <c r="DO104" s="43"/>
      <c r="DP104" s="43"/>
      <c r="DQ104" s="43"/>
      <c r="DR104" s="43"/>
      <c r="DS104" s="43"/>
      <c r="DT104" s="43"/>
      <c r="DU104" s="43"/>
      <c r="DV104" s="43"/>
      <c r="DW104" s="43"/>
      <c r="DX104" s="43"/>
      <c r="DY104" s="43"/>
      <c r="DZ104" s="43"/>
      <c r="EA104" s="43"/>
      <c r="EB104" s="43"/>
      <c r="EC104" s="43"/>
      <c r="ED104" s="43"/>
      <c r="EE104" s="43"/>
      <c r="EF104" s="43"/>
      <c r="EG104" s="43"/>
      <c r="EH104" s="43"/>
      <c r="EI104" s="43"/>
      <c r="EJ104" s="43"/>
      <c r="EK104" s="43"/>
      <c r="EL104" s="43"/>
      <c r="EM104" s="43"/>
      <c r="EN104" s="43"/>
      <c r="EO104" s="43"/>
      <c r="EP104" s="43"/>
      <c r="EQ104" s="43"/>
      <c r="ER104" s="43"/>
      <c r="ES104" s="43"/>
      <c r="ET104" s="43"/>
      <c r="EU104" s="43"/>
      <c r="EV104" s="43"/>
      <c r="EW104" s="43"/>
      <c r="EX104" s="43"/>
      <c r="EY104" s="43"/>
      <c r="EZ104" s="43"/>
      <c r="FA104" s="43"/>
      <c r="FB104" s="43"/>
      <c r="FC104" s="43"/>
      <c r="FD104" s="43"/>
      <c r="FE104" s="43"/>
      <c r="FF104" s="43"/>
      <c r="FG104" s="43"/>
      <c r="FH104" s="43"/>
      <c r="FI104" s="43"/>
      <c r="FJ104" s="43"/>
      <c r="FK104" s="43"/>
      <c r="FL104" s="43"/>
      <c r="FM104" s="43"/>
      <c r="FN104" s="43"/>
      <c r="FO104" s="43"/>
      <c r="FP104" s="43"/>
      <c r="FQ104" s="43"/>
      <c r="FR104" s="43"/>
      <c r="FS104" s="43"/>
      <c r="FT104" s="43"/>
      <c r="FU104" s="43"/>
      <c r="FV104" s="43"/>
      <c r="FW104" s="43"/>
      <c r="FX104" s="43"/>
      <c r="FY104" s="43"/>
      <c r="FZ104" s="43"/>
      <c r="GA104" s="43"/>
      <c r="GB104" s="43"/>
      <c r="GC104" s="43"/>
      <c r="GD104" s="43"/>
      <c r="GE104" s="43"/>
      <c r="GF104" s="43"/>
      <c r="GG104" s="43"/>
      <c r="GH104" s="43"/>
      <c r="GI104" s="43"/>
      <c r="GJ104" s="43"/>
      <c r="GK104" s="43"/>
      <c r="GL104" s="43"/>
      <c r="GM104" s="43"/>
      <c r="GN104" s="43"/>
      <c r="GO104" s="43"/>
      <c r="GP104" s="43"/>
      <c r="GQ104" s="43"/>
      <c r="GR104" s="43"/>
      <c r="GS104" s="43"/>
      <c r="GT104" s="43"/>
      <c r="GU104" s="43"/>
      <c r="GV104" s="43"/>
      <c r="GW104" s="43"/>
      <c r="GX104" s="43"/>
      <c r="GY104" s="43"/>
      <c r="GZ104" s="43"/>
      <c r="HA104" s="43"/>
      <c r="HB104" s="43"/>
      <c r="HC104" s="43"/>
      <c r="HD104" s="43"/>
      <c r="HE104" s="43"/>
      <c r="HF104" s="43"/>
      <c r="HG104" s="43"/>
      <c r="HH104" s="43"/>
      <c r="HI104" s="43"/>
      <c r="HJ104" s="43"/>
      <c r="HK104" s="43"/>
      <c r="HL104" s="43"/>
      <c r="HM104" s="43"/>
      <c r="HN104" s="43"/>
      <c r="HO104" s="43"/>
      <c r="HP104" s="43"/>
      <c r="HQ104" s="43"/>
      <c r="HR104" s="43"/>
      <c r="HS104" s="43"/>
      <c r="HT104" s="43"/>
      <c r="HU104" s="43"/>
      <c r="HV104" s="43"/>
      <c r="HW104" s="43"/>
      <c r="HX104" s="43"/>
      <c r="HY104" s="43"/>
      <c r="HZ104" s="43"/>
      <c r="IA104" s="43"/>
      <c r="IB104" s="43"/>
      <c r="IC104" s="43"/>
      <c r="ID104" s="43"/>
      <c r="IE104" s="43"/>
      <c r="IF104" s="43"/>
      <c r="IG104" s="43"/>
      <c r="IH104" s="43"/>
      <c r="II104" s="43"/>
      <c r="IJ104" s="43"/>
      <c r="IK104" s="43"/>
      <c r="IL104" s="43"/>
      <c r="IM104" s="43"/>
      <c r="IN104" s="43"/>
      <c r="IO104" s="43"/>
    </row>
    <row r="105" spans="1:249" s="42" customFormat="1" ht="76.5" x14ac:dyDescent="0.2">
      <c r="A105" s="233"/>
      <c r="B105" s="236"/>
      <c r="C105" s="239"/>
      <c r="D105" s="242"/>
      <c r="E105" s="245"/>
      <c r="F105" s="248"/>
      <c r="G105" s="251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3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BW105" s="163"/>
      <c r="BX105" s="221" t="s">
        <v>162</v>
      </c>
      <c r="BY105" s="201" t="s">
        <v>163</v>
      </c>
      <c r="BZ105" s="201" t="s">
        <v>163</v>
      </c>
      <c r="CA105" s="201" t="s">
        <v>163</v>
      </c>
      <c r="CB105" s="142" t="s">
        <v>163</v>
      </c>
      <c r="CC105" s="43"/>
      <c r="CD105" s="43"/>
      <c r="CE105" s="43"/>
      <c r="CF105" s="43"/>
      <c r="CG105" s="43"/>
      <c r="CH105" s="43"/>
      <c r="CI105" s="43"/>
      <c r="CJ105" s="43"/>
      <c r="CK105" s="43"/>
      <c r="CL105" s="43"/>
      <c r="CM105" s="43"/>
      <c r="CN105" s="43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3"/>
      <c r="DB105" s="43"/>
      <c r="DC105" s="43"/>
      <c r="DD105" s="43"/>
      <c r="DE105" s="43"/>
      <c r="DF105" s="43"/>
      <c r="DG105" s="43"/>
      <c r="DH105" s="43"/>
      <c r="DI105" s="43"/>
      <c r="DJ105" s="43"/>
      <c r="DK105" s="43"/>
      <c r="DL105" s="43"/>
      <c r="DM105" s="43"/>
      <c r="DN105" s="43"/>
      <c r="DO105" s="43"/>
      <c r="DP105" s="43"/>
      <c r="DQ105" s="43"/>
      <c r="DR105" s="43"/>
      <c r="DS105" s="43"/>
      <c r="DT105" s="43"/>
      <c r="DU105" s="43"/>
      <c r="DV105" s="43"/>
      <c r="DW105" s="43"/>
      <c r="DX105" s="43"/>
      <c r="DY105" s="43"/>
      <c r="DZ105" s="43"/>
      <c r="EA105" s="43"/>
      <c r="EB105" s="43"/>
      <c r="EC105" s="43"/>
      <c r="ED105" s="43"/>
      <c r="EE105" s="43"/>
      <c r="EF105" s="43"/>
      <c r="EG105" s="43"/>
      <c r="EH105" s="43"/>
      <c r="EI105" s="43"/>
      <c r="EJ105" s="43"/>
      <c r="EK105" s="43"/>
      <c r="EL105" s="43"/>
      <c r="EM105" s="43"/>
      <c r="EN105" s="43"/>
      <c r="EO105" s="43"/>
      <c r="EP105" s="43"/>
      <c r="EQ105" s="43"/>
      <c r="ER105" s="43"/>
      <c r="ES105" s="43"/>
      <c r="ET105" s="43"/>
      <c r="EU105" s="43"/>
      <c r="EV105" s="43"/>
      <c r="EW105" s="43"/>
      <c r="EX105" s="43"/>
      <c r="EY105" s="43"/>
      <c r="EZ105" s="43"/>
      <c r="FA105" s="43"/>
      <c r="FB105" s="43"/>
      <c r="FC105" s="43"/>
      <c r="FD105" s="43"/>
      <c r="FE105" s="43"/>
      <c r="FF105" s="43"/>
      <c r="FG105" s="43"/>
      <c r="FH105" s="43"/>
      <c r="FI105" s="43"/>
      <c r="FJ105" s="43"/>
      <c r="FK105" s="43"/>
      <c r="FL105" s="43"/>
      <c r="FM105" s="43"/>
      <c r="FN105" s="43"/>
      <c r="FO105" s="43"/>
      <c r="FP105" s="43"/>
      <c r="FQ105" s="43"/>
      <c r="FR105" s="43"/>
      <c r="FS105" s="43"/>
      <c r="FT105" s="43"/>
      <c r="FU105" s="43"/>
      <c r="FV105" s="43"/>
      <c r="FW105" s="43"/>
      <c r="FX105" s="43"/>
      <c r="FY105" s="43"/>
      <c r="FZ105" s="43"/>
      <c r="GA105" s="43"/>
      <c r="GB105" s="43"/>
      <c r="GC105" s="43"/>
      <c r="GD105" s="43"/>
      <c r="GE105" s="43"/>
      <c r="GF105" s="43"/>
      <c r="GG105" s="43"/>
      <c r="GH105" s="43"/>
      <c r="GI105" s="43"/>
      <c r="GJ105" s="43"/>
      <c r="GK105" s="43"/>
      <c r="GL105" s="43"/>
      <c r="GM105" s="43"/>
      <c r="GN105" s="43"/>
      <c r="GO105" s="43"/>
      <c r="GP105" s="43"/>
      <c r="GQ105" s="43"/>
      <c r="GR105" s="43"/>
      <c r="GS105" s="43"/>
      <c r="GT105" s="43"/>
      <c r="GU105" s="43"/>
      <c r="GV105" s="43"/>
      <c r="GW105" s="43"/>
      <c r="GX105" s="43"/>
      <c r="GY105" s="43"/>
      <c r="GZ105" s="43"/>
      <c r="HA105" s="43"/>
      <c r="HB105" s="43"/>
      <c r="HC105" s="43"/>
      <c r="HD105" s="43"/>
      <c r="HE105" s="43"/>
      <c r="HF105" s="43"/>
      <c r="HG105" s="43"/>
      <c r="HH105" s="43"/>
      <c r="HI105" s="43"/>
      <c r="HJ105" s="43"/>
      <c r="HK105" s="43"/>
      <c r="HL105" s="43"/>
      <c r="HM105" s="43"/>
      <c r="HN105" s="43"/>
      <c r="HO105" s="43"/>
      <c r="HP105" s="43"/>
      <c r="HQ105" s="43"/>
      <c r="HR105" s="43"/>
      <c r="HS105" s="43"/>
      <c r="HT105" s="43"/>
      <c r="HU105" s="43"/>
      <c r="HV105" s="43"/>
      <c r="HW105" s="43"/>
      <c r="HX105" s="43"/>
      <c r="HY105" s="43"/>
      <c r="HZ105" s="43"/>
      <c r="IA105" s="43"/>
      <c r="IB105" s="43"/>
      <c r="IC105" s="43"/>
      <c r="ID105" s="43"/>
      <c r="IE105" s="43"/>
      <c r="IF105" s="43"/>
      <c r="IG105" s="43"/>
      <c r="IH105" s="43"/>
      <c r="II105" s="43"/>
      <c r="IJ105" s="43"/>
      <c r="IK105" s="43"/>
      <c r="IL105" s="43"/>
      <c r="IM105" s="43"/>
      <c r="IN105" s="43"/>
      <c r="IO105" s="43"/>
    </row>
    <row r="106" spans="1:249" s="42" customFormat="1" ht="13.5" customHeight="1" x14ac:dyDescent="0.2">
      <c r="A106" s="132" t="s">
        <v>24</v>
      </c>
      <c r="B106" s="96" t="s">
        <v>11</v>
      </c>
      <c r="C106" s="276" t="s">
        <v>74</v>
      </c>
      <c r="D106" s="276"/>
      <c r="E106" s="276"/>
      <c r="F106" s="276"/>
      <c r="G106" s="276"/>
      <c r="H106" s="18"/>
      <c r="I106" s="18"/>
      <c r="J106" s="18"/>
      <c r="K106" s="18"/>
      <c r="L106" s="18">
        <f>SUM(L100:L104)</f>
        <v>29</v>
      </c>
      <c r="M106" s="18"/>
      <c r="N106" s="18"/>
      <c r="O106" s="18"/>
      <c r="P106" s="18"/>
      <c r="Q106" s="18"/>
      <c r="R106" s="18"/>
      <c r="S106" s="18"/>
      <c r="T106" s="18"/>
      <c r="U106" s="18">
        <f>SUM(U100:U104)</f>
        <v>29</v>
      </c>
      <c r="V106" s="18">
        <f>SUM(V100:V104)</f>
        <v>29</v>
      </c>
      <c r="W106" s="18">
        <f>SUM(W100:W104)</f>
        <v>0</v>
      </c>
      <c r="X106" s="18">
        <f>SUM(X100:X104)</f>
        <v>0</v>
      </c>
      <c r="Y106" s="18"/>
      <c r="Z106" s="18"/>
      <c r="AA106" s="18"/>
      <c r="AB106" s="18"/>
      <c r="AC106" s="18">
        <f>SUM(AC100:AC104)</f>
        <v>29</v>
      </c>
      <c r="AD106" s="18"/>
      <c r="AE106" s="18"/>
      <c r="AF106" s="18"/>
      <c r="AG106" s="18"/>
      <c r="AH106" s="18"/>
      <c r="AI106" s="18"/>
      <c r="AJ106" s="18"/>
      <c r="AK106" s="18"/>
      <c r="AL106" s="18">
        <f>SUM(AL100:AL104)</f>
        <v>29</v>
      </c>
      <c r="AM106" s="18">
        <f>SUM(AM100:AM104)</f>
        <v>29</v>
      </c>
      <c r="AN106" s="18">
        <f>SUM(AN100:AN104)</f>
        <v>0</v>
      </c>
      <c r="AO106" s="18">
        <f>SUM(AO100:AO104)</f>
        <v>0</v>
      </c>
      <c r="AP106" s="18"/>
      <c r="AQ106" s="18"/>
      <c r="AR106" s="18"/>
      <c r="AS106" s="18"/>
      <c r="AT106" s="18">
        <f>SUM(AT100:AT104)</f>
        <v>31.9</v>
      </c>
      <c r="AU106" s="18"/>
      <c r="AV106" s="18"/>
      <c r="AW106" s="18"/>
      <c r="AX106" s="18"/>
      <c r="AY106" s="18"/>
      <c r="AZ106" s="18"/>
      <c r="BA106" s="18"/>
      <c r="BB106" s="18"/>
      <c r="BC106" s="18">
        <f>SUM(BC100:BC104)</f>
        <v>31.9</v>
      </c>
      <c r="BD106" s="18">
        <f>SUM(BD100:BD104)</f>
        <v>31.9</v>
      </c>
      <c r="BE106" s="18">
        <f>SUM(BE100:BE104)</f>
        <v>0</v>
      </c>
      <c r="BF106" s="18">
        <f>SUM(BF100:BF104)</f>
        <v>0</v>
      </c>
      <c r="BG106" s="18"/>
      <c r="BH106" s="18"/>
      <c r="BI106" s="18"/>
      <c r="BJ106" s="18"/>
      <c r="BK106" s="18">
        <f>SUM(BK100:BK104)</f>
        <v>31.9</v>
      </c>
      <c r="BL106" s="18"/>
      <c r="BM106" s="18"/>
      <c r="BN106" s="18"/>
      <c r="BO106" s="18"/>
      <c r="BP106" s="18"/>
      <c r="BQ106" s="18"/>
      <c r="BR106" s="18"/>
      <c r="BS106" s="18"/>
      <c r="BT106" s="18">
        <f>SUM(BT100:BT104)</f>
        <v>31.9</v>
      </c>
      <c r="BU106" s="18">
        <f>SUM(BU100:BU104)</f>
        <v>31.9</v>
      </c>
      <c r="BV106" s="18">
        <f>SUM(BV100:BV104)</f>
        <v>0</v>
      </c>
      <c r="BW106" s="164">
        <f>SUM(BW100:BW104)</f>
        <v>0</v>
      </c>
      <c r="BX106" s="156"/>
      <c r="BY106" s="52"/>
      <c r="BZ106" s="52"/>
      <c r="CA106" s="52"/>
      <c r="CB106" s="118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69"/>
      <c r="CV106" s="69"/>
      <c r="CW106" s="69"/>
      <c r="CX106" s="69"/>
      <c r="CY106" s="69"/>
      <c r="CZ106" s="69"/>
      <c r="DA106" s="69"/>
      <c r="DB106" s="69"/>
      <c r="DC106" s="69"/>
      <c r="DD106" s="69"/>
      <c r="DE106" s="69"/>
      <c r="DF106" s="69"/>
      <c r="DG106" s="69"/>
      <c r="DH106" s="69"/>
      <c r="DI106" s="69"/>
      <c r="DJ106" s="69"/>
      <c r="DK106" s="69"/>
      <c r="DL106" s="69"/>
      <c r="DM106" s="69"/>
      <c r="DN106" s="69"/>
      <c r="DO106" s="69"/>
      <c r="DP106" s="69"/>
      <c r="DQ106" s="69"/>
      <c r="DR106" s="69"/>
      <c r="DS106" s="69"/>
      <c r="DT106" s="69"/>
      <c r="DU106" s="69"/>
      <c r="DV106" s="69"/>
      <c r="DW106" s="69"/>
      <c r="DX106" s="69"/>
      <c r="DY106" s="69"/>
      <c r="DZ106" s="69"/>
      <c r="EA106" s="69"/>
      <c r="EB106" s="69"/>
      <c r="EC106" s="69"/>
      <c r="ED106" s="69"/>
      <c r="EE106" s="69"/>
      <c r="EF106" s="69"/>
      <c r="EG106" s="69"/>
      <c r="EH106" s="69"/>
      <c r="EI106" s="69"/>
      <c r="EJ106" s="69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  <c r="FH106" s="69"/>
      <c r="FI106" s="69"/>
      <c r="FJ106" s="69"/>
      <c r="FK106" s="69"/>
      <c r="FL106" s="43"/>
      <c r="FM106" s="43"/>
      <c r="FN106" s="43"/>
      <c r="FO106" s="43"/>
      <c r="FP106" s="43"/>
      <c r="FQ106" s="43"/>
      <c r="FR106" s="43"/>
      <c r="FS106" s="43"/>
      <c r="FT106" s="43"/>
      <c r="FU106" s="43"/>
      <c r="FV106" s="43"/>
      <c r="FW106" s="43"/>
      <c r="FX106" s="43"/>
      <c r="FY106" s="43"/>
      <c r="FZ106" s="43"/>
      <c r="GA106" s="43"/>
      <c r="GB106" s="43"/>
      <c r="GC106" s="43"/>
      <c r="GD106" s="43"/>
      <c r="GE106" s="43"/>
      <c r="GF106" s="43"/>
      <c r="GG106" s="43"/>
      <c r="GH106" s="43"/>
      <c r="GI106" s="43"/>
      <c r="GJ106" s="43"/>
      <c r="GK106" s="43"/>
      <c r="GL106" s="43"/>
      <c r="GM106" s="43"/>
      <c r="GN106" s="43"/>
      <c r="GO106" s="43"/>
      <c r="GP106" s="43"/>
      <c r="GQ106" s="43"/>
      <c r="GR106" s="43"/>
      <c r="GS106" s="43"/>
      <c r="GT106" s="43"/>
      <c r="GU106" s="43"/>
      <c r="GV106" s="43"/>
      <c r="GW106" s="43"/>
      <c r="GX106" s="43"/>
      <c r="GY106" s="43"/>
      <c r="GZ106" s="43"/>
      <c r="HA106" s="43"/>
      <c r="HB106" s="43"/>
      <c r="HC106" s="43"/>
      <c r="HD106" s="43"/>
      <c r="HE106" s="43"/>
      <c r="HF106" s="43"/>
      <c r="HG106" s="43"/>
      <c r="HH106" s="43"/>
      <c r="HI106" s="43"/>
      <c r="HJ106" s="43"/>
      <c r="HK106" s="43"/>
      <c r="HL106" s="43"/>
      <c r="HM106" s="43"/>
      <c r="HN106" s="43"/>
      <c r="HO106" s="43"/>
      <c r="HP106" s="43"/>
      <c r="HQ106" s="43"/>
      <c r="HR106" s="43"/>
      <c r="HS106" s="43"/>
      <c r="HT106" s="43"/>
      <c r="HU106" s="43"/>
      <c r="HV106" s="43"/>
      <c r="HW106" s="43"/>
      <c r="HX106" s="43"/>
      <c r="HY106" s="43"/>
      <c r="HZ106" s="43"/>
      <c r="IA106" s="43"/>
      <c r="IB106" s="43"/>
      <c r="IC106" s="43"/>
      <c r="ID106" s="43"/>
      <c r="IE106" s="43"/>
      <c r="IF106" s="43"/>
      <c r="IG106" s="43"/>
      <c r="IH106" s="43"/>
      <c r="II106" s="43"/>
      <c r="IJ106" s="43"/>
      <c r="IK106" s="43"/>
      <c r="IL106" s="43"/>
      <c r="IM106" s="43"/>
      <c r="IN106" s="43"/>
      <c r="IO106" s="43"/>
    </row>
    <row r="107" spans="1:249" s="61" customFormat="1" ht="26.25" customHeight="1" x14ac:dyDescent="0.2">
      <c r="A107" s="114" t="s">
        <v>24</v>
      </c>
      <c r="B107" s="254" t="s">
        <v>75</v>
      </c>
      <c r="C107" s="254"/>
      <c r="D107" s="254"/>
      <c r="E107" s="254"/>
      <c r="F107" s="254"/>
      <c r="G107" s="254"/>
      <c r="H107" s="38"/>
      <c r="I107" s="38"/>
      <c r="J107" s="38"/>
      <c r="K107" s="38"/>
      <c r="L107" s="38">
        <f>L106</f>
        <v>29</v>
      </c>
      <c r="M107" s="38"/>
      <c r="N107" s="38"/>
      <c r="O107" s="38"/>
      <c r="P107" s="38"/>
      <c r="Q107" s="38"/>
      <c r="R107" s="38"/>
      <c r="S107" s="38"/>
      <c r="T107" s="38"/>
      <c r="U107" s="38">
        <f>U106</f>
        <v>29</v>
      </c>
      <c r="V107" s="38">
        <f>V106</f>
        <v>29</v>
      </c>
      <c r="W107" s="38">
        <f>W106</f>
        <v>0</v>
      </c>
      <c r="X107" s="38">
        <f>X106</f>
        <v>0</v>
      </c>
      <c r="Y107" s="38"/>
      <c r="Z107" s="38"/>
      <c r="AA107" s="38"/>
      <c r="AB107" s="38"/>
      <c r="AC107" s="38">
        <f>AC106</f>
        <v>29</v>
      </c>
      <c r="AD107" s="38"/>
      <c r="AE107" s="38"/>
      <c r="AF107" s="38"/>
      <c r="AG107" s="38"/>
      <c r="AH107" s="38"/>
      <c r="AI107" s="38"/>
      <c r="AJ107" s="38"/>
      <c r="AK107" s="38"/>
      <c r="AL107" s="38">
        <f>AL106</f>
        <v>29</v>
      </c>
      <c r="AM107" s="38">
        <f>AM106</f>
        <v>29</v>
      </c>
      <c r="AN107" s="38">
        <f>AN106</f>
        <v>0</v>
      </c>
      <c r="AO107" s="38">
        <f>AO106</f>
        <v>0</v>
      </c>
      <c r="AP107" s="38"/>
      <c r="AQ107" s="38"/>
      <c r="AR107" s="38"/>
      <c r="AS107" s="38"/>
      <c r="AT107" s="38">
        <f>AT106</f>
        <v>31.9</v>
      </c>
      <c r="AU107" s="38"/>
      <c r="AV107" s="38"/>
      <c r="AW107" s="38"/>
      <c r="AX107" s="38"/>
      <c r="AY107" s="38"/>
      <c r="AZ107" s="38"/>
      <c r="BA107" s="38"/>
      <c r="BB107" s="38"/>
      <c r="BC107" s="38">
        <f>BC106</f>
        <v>31.9</v>
      </c>
      <c r="BD107" s="38">
        <f>BD106</f>
        <v>31.9</v>
      </c>
      <c r="BE107" s="38">
        <f>BE106</f>
        <v>0</v>
      </c>
      <c r="BF107" s="38">
        <f>BF106</f>
        <v>0</v>
      </c>
      <c r="BG107" s="38"/>
      <c r="BH107" s="38"/>
      <c r="BI107" s="38"/>
      <c r="BJ107" s="38"/>
      <c r="BK107" s="38">
        <f>BK106</f>
        <v>31.9</v>
      </c>
      <c r="BL107" s="38"/>
      <c r="BM107" s="38"/>
      <c r="BN107" s="38"/>
      <c r="BO107" s="38"/>
      <c r="BP107" s="38"/>
      <c r="BQ107" s="38"/>
      <c r="BR107" s="38"/>
      <c r="BS107" s="38"/>
      <c r="BT107" s="38">
        <f>BT106</f>
        <v>31.9</v>
      </c>
      <c r="BU107" s="38">
        <f>BU106</f>
        <v>31.9</v>
      </c>
      <c r="BV107" s="38">
        <f>BV106</f>
        <v>0</v>
      </c>
      <c r="BW107" s="152">
        <f>BW106</f>
        <v>0</v>
      </c>
      <c r="BX107" s="161"/>
      <c r="BY107" s="38"/>
      <c r="BZ107" s="38"/>
      <c r="CA107" s="38"/>
      <c r="CB107" s="127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71"/>
      <c r="DC107" s="71"/>
      <c r="DD107" s="71"/>
      <c r="DE107" s="71"/>
      <c r="DF107" s="71"/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60"/>
      <c r="FM107" s="60"/>
      <c r="FN107" s="60"/>
      <c r="FO107" s="60"/>
      <c r="FP107" s="60"/>
      <c r="FQ107" s="60"/>
      <c r="FR107" s="60"/>
      <c r="FS107" s="60"/>
      <c r="FT107" s="60"/>
      <c r="FU107" s="60"/>
      <c r="FV107" s="60"/>
      <c r="FW107" s="60"/>
      <c r="FX107" s="60"/>
      <c r="FY107" s="60"/>
      <c r="FZ107" s="60"/>
      <c r="GA107" s="60"/>
      <c r="GB107" s="60"/>
      <c r="GC107" s="60"/>
      <c r="GD107" s="60"/>
      <c r="GE107" s="60"/>
      <c r="GF107" s="60"/>
      <c r="GG107" s="60"/>
      <c r="GH107" s="60"/>
      <c r="GI107" s="60"/>
      <c r="GJ107" s="60"/>
      <c r="GK107" s="60"/>
      <c r="GL107" s="60"/>
      <c r="GM107" s="60"/>
      <c r="GN107" s="60"/>
      <c r="GO107" s="60"/>
      <c r="GP107" s="60"/>
      <c r="GQ107" s="60"/>
      <c r="GR107" s="60"/>
      <c r="GS107" s="60"/>
      <c r="GT107" s="60"/>
      <c r="GU107" s="60"/>
      <c r="GV107" s="60"/>
      <c r="GW107" s="60"/>
      <c r="GX107" s="60"/>
      <c r="GY107" s="60"/>
      <c r="GZ107" s="60"/>
      <c r="HA107" s="60"/>
      <c r="HB107" s="60"/>
      <c r="HC107" s="60"/>
      <c r="HD107" s="60"/>
      <c r="HE107" s="60"/>
      <c r="HF107" s="60"/>
      <c r="HG107" s="60"/>
      <c r="HH107" s="60"/>
      <c r="HI107" s="60"/>
      <c r="HJ107" s="60"/>
      <c r="HK107" s="60"/>
      <c r="HL107" s="60"/>
      <c r="HM107" s="60"/>
      <c r="HN107" s="60"/>
      <c r="HO107" s="60"/>
      <c r="HP107" s="60"/>
      <c r="HQ107" s="60"/>
      <c r="HR107" s="60"/>
      <c r="HS107" s="60"/>
      <c r="HT107" s="60"/>
      <c r="HU107" s="60"/>
      <c r="HV107" s="60"/>
      <c r="HW107" s="60"/>
      <c r="HX107" s="60"/>
      <c r="HY107" s="60"/>
      <c r="HZ107" s="60"/>
      <c r="IA107" s="60"/>
      <c r="IB107" s="60"/>
      <c r="IC107" s="60"/>
      <c r="ID107" s="60"/>
      <c r="IE107" s="60"/>
      <c r="IF107" s="60"/>
      <c r="IG107" s="60"/>
      <c r="IH107" s="60"/>
      <c r="II107" s="60"/>
      <c r="IJ107" s="60"/>
      <c r="IK107" s="60"/>
      <c r="IL107" s="60"/>
      <c r="IM107" s="60"/>
      <c r="IN107" s="60"/>
      <c r="IO107" s="60"/>
    </row>
    <row r="108" spans="1:249" s="17" customFormat="1" ht="14.25" customHeight="1" x14ac:dyDescent="0.2">
      <c r="A108" s="114" t="s">
        <v>23</v>
      </c>
      <c r="B108" s="274" t="s">
        <v>31</v>
      </c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  <c r="Z108" s="274"/>
      <c r="AA108" s="274"/>
      <c r="AB108" s="274"/>
      <c r="AC108" s="274"/>
      <c r="AD108" s="274"/>
      <c r="AE108" s="274"/>
      <c r="AF108" s="274"/>
      <c r="AG108" s="274"/>
      <c r="AH108" s="274"/>
      <c r="AI108" s="274"/>
      <c r="AJ108" s="274"/>
      <c r="AK108" s="274"/>
      <c r="AL108" s="274"/>
      <c r="AM108" s="274"/>
      <c r="AN108" s="274"/>
      <c r="AO108" s="274"/>
      <c r="AP108" s="274"/>
      <c r="AQ108" s="274"/>
      <c r="AR108" s="274"/>
      <c r="AS108" s="274"/>
      <c r="AT108" s="274"/>
      <c r="AU108" s="274"/>
      <c r="AV108" s="274"/>
      <c r="AW108" s="274"/>
      <c r="AX108" s="274"/>
      <c r="AY108" s="274"/>
      <c r="AZ108" s="274"/>
      <c r="BA108" s="274"/>
      <c r="BB108" s="274"/>
      <c r="BC108" s="274"/>
      <c r="BD108" s="274"/>
      <c r="BE108" s="274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59"/>
      <c r="BR108" s="59"/>
      <c r="BS108" s="59"/>
      <c r="BT108" s="59"/>
      <c r="BU108" s="59"/>
      <c r="BV108" s="59"/>
      <c r="BW108" s="165"/>
      <c r="BX108" s="155"/>
      <c r="CB108" s="119"/>
      <c r="CC108" s="69"/>
      <c r="CD108" s="69"/>
      <c r="CE108" s="69"/>
      <c r="CF108" s="69"/>
      <c r="CG108" s="69"/>
      <c r="CH108" s="69"/>
      <c r="CI108" s="69"/>
      <c r="CJ108" s="69"/>
      <c r="CK108" s="69"/>
      <c r="CL108" s="69"/>
      <c r="CM108" s="69"/>
      <c r="CN108" s="69"/>
      <c r="CO108" s="69"/>
      <c r="CP108" s="69"/>
      <c r="CQ108" s="69"/>
      <c r="CR108" s="69"/>
      <c r="CS108" s="69"/>
      <c r="CT108" s="69"/>
      <c r="CU108" s="69"/>
      <c r="CV108" s="69"/>
      <c r="CW108" s="69"/>
      <c r="CX108" s="69"/>
      <c r="CY108" s="69"/>
      <c r="CZ108" s="69"/>
      <c r="DA108" s="69"/>
      <c r="DB108" s="69"/>
      <c r="DC108" s="69"/>
      <c r="DD108" s="69"/>
      <c r="DE108" s="69"/>
      <c r="DF108" s="69"/>
      <c r="DG108" s="69"/>
      <c r="DH108" s="69"/>
      <c r="DI108" s="69"/>
      <c r="DJ108" s="69"/>
      <c r="DK108" s="69"/>
      <c r="DL108" s="69"/>
      <c r="DM108" s="69"/>
      <c r="DN108" s="69"/>
      <c r="DO108" s="69"/>
      <c r="DP108" s="69"/>
      <c r="DQ108" s="69"/>
      <c r="DR108" s="69"/>
      <c r="DS108" s="69"/>
      <c r="DT108" s="69"/>
      <c r="DU108" s="69"/>
      <c r="DV108" s="69"/>
      <c r="DW108" s="69"/>
      <c r="DX108" s="69"/>
      <c r="DY108" s="69"/>
      <c r="DZ108" s="69"/>
      <c r="EA108" s="69"/>
      <c r="EB108" s="69"/>
      <c r="EC108" s="69"/>
      <c r="ED108" s="69"/>
      <c r="EE108" s="69"/>
      <c r="EF108" s="69"/>
      <c r="EG108" s="69"/>
      <c r="EH108" s="69"/>
      <c r="EI108" s="69"/>
      <c r="EJ108" s="69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  <c r="FH108" s="69"/>
      <c r="FI108" s="69"/>
      <c r="FJ108" s="69"/>
      <c r="FK108" s="69"/>
      <c r="FL108" s="56"/>
      <c r="FM108" s="56"/>
      <c r="FN108" s="56"/>
      <c r="FO108" s="56"/>
      <c r="FP108" s="56"/>
      <c r="FQ108" s="56"/>
      <c r="FR108" s="56"/>
      <c r="FS108" s="56"/>
      <c r="FT108" s="56"/>
      <c r="FU108" s="56"/>
      <c r="FV108" s="56"/>
      <c r="FW108" s="56"/>
      <c r="FX108" s="56"/>
      <c r="FY108" s="56"/>
      <c r="FZ108" s="56"/>
      <c r="GA108" s="56"/>
      <c r="GB108" s="56"/>
      <c r="GC108" s="56"/>
      <c r="GD108" s="56"/>
      <c r="GE108" s="56"/>
      <c r="GF108" s="56"/>
      <c r="GG108" s="56"/>
      <c r="GH108" s="56"/>
      <c r="GI108" s="56"/>
      <c r="GJ108" s="56"/>
      <c r="GK108" s="56"/>
      <c r="GL108" s="56"/>
      <c r="GM108" s="56"/>
      <c r="GN108" s="56"/>
      <c r="GO108" s="56"/>
      <c r="GP108" s="56"/>
      <c r="GQ108" s="56"/>
      <c r="GR108" s="56"/>
      <c r="GS108" s="56"/>
      <c r="GT108" s="56"/>
      <c r="GU108" s="56"/>
      <c r="GV108" s="56"/>
      <c r="GW108" s="56"/>
      <c r="GX108" s="56"/>
      <c r="GY108" s="56"/>
      <c r="GZ108" s="56"/>
      <c r="HA108" s="56"/>
      <c r="HB108" s="56"/>
      <c r="HC108" s="56"/>
      <c r="HD108" s="56"/>
      <c r="HE108" s="56"/>
      <c r="HF108" s="56"/>
      <c r="HG108" s="56"/>
      <c r="HH108" s="56"/>
      <c r="HI108" s="56"/>
      <c r="HJ108" s="56"/>
      <c r="HK108" s="56"/>
      <c r="HL108" s="56"/>
      <c r="HM108" s="56"/>
      <c r="HN108" s="56"/>
      <c r="HO108" s="56"/>
      <c r="HP108" s="56"/>
      <c r="HQ108" s="56"/>
      <c r="HR108" s="56"/>
      <c r="HS108" s="56"/>
      <c r="HT108" s="56"/>
      <c r="HU108" s="56"/>
      <c r="HV108" s="56"/>
      <c r="HW108" s="56"/>
      <c r="HX108" s="56"/>
      <c r="HY108" s="56"/>
      <c r="HZ108" s="56"/>
      <c r="IA108" s="56"/>
      <c r="IB108" s="56"/>
      <c r="IC108" s="56"/>
      <c r="ID108" s="56"/>
      <c r="IE108" s="56"/>
      <c r="IF108" s="56"/>
      <c r="IG108" s="56"/>
      <c r="IH108" s="56"/>
      <c r="II108" s="56"/>
      <c r="IJ108" s="56"/>
      <c r="IK108" s="56"/>
      <c r="IL108" s="56"/>
      <c r="IM108" s="56"/>
      <c r="IN108" s="56"/>
      <c r="IO108" s="56"/>
    </row>
    <row r="109" spans="1:249" s="52" customFormat="1" ht="14.25" customHeight="1" x14ac:dyDescent="0.2">
      <c r="A109" s="114" t="s">
        <v>23</v>
      </c>
      <c r="B109" s="24" t="s">
        <v>11</v>
      </c>
      <c r="C109" s="375" t="s">
        <v>80</v>
      </c>
      <c r="D109" s="375"/>
      <c r="E109" s="375"/>
      <c r="F109" s="375"/>
      <c r="G109" s="375"/>
      <c r="H109" s="375"/>
      <c r="I109" s="375"/>
      <c r="J109" s="375"/>
      <c r="K109" s="375"/>
      <c r="L109" s="375"/>
      <c r="M109" s="375"/>
      <c r="N109" s="375"/>
      <c r="O109" s="375"/>
      <c r="P109" s="375"/>
      <c r="Q109" s="375"/>
      <c r="R109" s="375"/>
      <c r="S109" s="375"/>
      <c r="T109" s="375"/>
      <c r="U109" s="375"/>
      <c r="V109" s="375"/>
      <c r="W109" s="375"/>
      <c r="X109" s="375"/>
      <c r="Y109" s="375"/>
      <c r="Z109" s="375"/>
      <c r="AA109" s="375"/>
      <c r="AB109" s="375"/>
      <c r="AC109" s="375"/>
      <c r="AD109" s="375"/>
      <c r="AE109" s="375"/>
      <c r="AF109" s="375"/>
      <c r="AG109" s="375"/>
      <c r="AH109" s="375"/>
      <c r="AI109" s="375"/>
      <c r="AJ109" s="375"/>
      <c r="AK109" s="375"/>
      <c r="AL109" s="375"/>
      <c r="AM109" s="375"/>
      <c r="AN109" s="375"/>
      <c r="AO109" s="375"/>
      <c r="AP109" s="375"/>
      <c r="AQ109" s="375"/>
      <c r="AR109" s="375"/>
      <c r="AS109" s="375"/>
      <c r="AT109" s="375"/>
      <c r="AU109" s="375"/>
      <c r="AV109" s="375"/>
      <c r="AW109" s="375"/>
      <c r="AX109" s="375"/>
      <c r="AY109" s="375"/>
      <c r="AZ109" s="375"/>
      <c r="BA109" s="375"/>
      <c r="BB109" s="375"/>
      <c r="BC109" s="375"/>
      <c r="BD109" s="375"/>
      <c r="BE109" s="375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166"/>
      <c r="BX109" s="177"/>
      <c r="BY109" s="62"/>
      <c r="BZ109" s="62"/>
      <c r="CA109" s="62"/>
      <c r="CB109" s="134"/>
      <c r="CC109" s="69"/>
      <c r="CD109" s="69"/>
      <c r="CE109" s="69"/>
      <c r="CF109" s="69"/>
      <c r="CG109" s="69"/>
      <c r="CH109" s="69"/>
      <c r="CI109" s="69"/>
      <c r="CJ109" s="69"/>
      <c r="CK109" s="69"/>
      <c r="CL109" s="69"/>
      <c r="CM109" s="69"/>
      <c r="CN109" s="69"/>
      <c r="CO109" s="69"/>
      <c r="CP109" s="69"/>
      <c r="CQ109" s="69"/>
      <c r="CR109" s="69"/>
      <c r="CS109" s="69"/>
      <c r="CT109" s="69"/>
      <c r="CU109" s="69"/>
      <c r="CV109" s="69"/>
      <c r="CW109" s="69"/>
      <c r="CX109" s="69"/>
      <c r="CY109" s="69"/>
      <c r="CZ109" s="69"/>
      <c r="DA109" s="69"/>
      <c r="DB109" s="69"/>
      <c r="DC109" s="69"/>
      <c r="DD109" s="69"/>
      <c r="DE109" s="69"/>
      <c r="DF109" s="69"/>
      <c r="DG109" s="69"/>
      <c r="DH109" s="69"/>
      <c r="DI109" s="69"/>
      <c r="DJ109" s="69"/>
      <c r="DK109" s="69"/>
      <c r="DL109" s="69"/>
      <c r="DM109" s="69"/>
      <c r="DN109" s="69"/>
      <c r="DO109" s="69"/>
      <c r="DP109" s="69"/>
      <c r="DQ109" s="69"/>
      <c r="DR109" s="69"/>
      <c r="DS109" s="69"/>
      <c r="DT109" s="69"/>
      <c r="DU109" s="69"/>
      <c r="DV109" s="69"/>
      <c r="DW109" s="69"/>
      <c r="DX109" s="69"/>
      <c r="DY109" s="69"/>
      <c r="DZ109" s="69"/>
      <c r="EA109" s="69"/>
      <c r="EB109" s="69"/>
      <c r="EC109" s="69"/>
      <c r="ED109" s="69"/>
      <c r="EE109" s="69"/>
      <c r="EF109" s="69"/>
      <c r="EG109" s="69"/>
      <c r="EH109" s="69"/>
      <c r="EI109" s="69"/>
      <c r="EJ109" s="69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  <c r="FH109" s="69"/>
      <c r="FI109" s="69"/>
      <c r="FJ109" s="69"/>
      <c r="FK109" s="69"/>
      <c r="FL109" s="63"/>
      <c r="FM109" s="63"/>
      <c r="FN109" s="63"/>
      <c r="FO109" s="63"/>
      <c r="FP109" s="63"/>
      <c r="FQ109" s="63"/>
      <c r="FR109" s="63"/>
      <c r="FS109" s="63"/>
      <c r="FT109" s="63"/>
      <c r="FU109" s="63"/>
      <c r="FV109" s="63"/>
      <c r="FW109" s="63"/>
      <c r="FX109" s="63"/>
      <c r="FY109" s="63"/>
      <c r="FZ109" s="63"/>
      <c r="GA109" s="63"/>
      <c r="GB109" s="63"/>
      <c r="GC109" s="63"/>
      <c r="GD109" s="63"/>
      <c r="GE109" s="63"/>
      <c r="GF109" s="63"/>
      <c r="GG109" s="63"/>
      <c r="GH109" s="63"/>
      <c r="GI109" s="63"/>
      <c r="GJ109" s="63"/>
      <c r="GK109" s="63"/>
      <c r="GL109" s="63"/>
      <c r="GM109" s="63"/>
      <c r="GN109" s="63"/>
      <c r="GO109" s="63"/>
      <c r="GP109" s="63"/>
      <c r="GQ109" s="63"/>
      <c r="GR109" s="63"/>
      <c r="GS109" s="63"/>
      <c r="GT109" s="63"/>
      <c r="GU109" s="63"/>
      <c r="GV109" s="63"/>
      <c r="GW109" s="63"/>
      <c r="GX109" s="63"/>
      <c r="GY109" s="63"/>
      <c r="GZ109" s="63"/>
      <c r="HA109" s="63"/>
      <c r="HB109" s="63"/>
      <c r="HC109" s="63"/>
      <c r="HD109" s="63"/>
      <c r="HE109" s="63"/>
      <c r="HF109" s="63"/>
      <c r="HG109" s="63"/>
      <c r="HH109" s="63"/>
      <c r="HI109" s="63"/>
      <c r="HJ109" s="63"/>
      <c r="HK109" s="63"/>
      <c r="HL109" s="63"/>
      <c r="HM109" s="63"/>
      <c r="HN109" s="63"/>
      <c r="HO109" s="63"/>
      <c r="HP109" s="63"/>
      <c r="HQ109" s="63"/>
      <c r="HR109" s="63"/>
      <c r="HS109" s="63"/>
      <c r="HT109" s="63"/>
      <c r="HU109" s="63"/>
      <c r="HV109" s="63"/>
      <c r="HW109" s="63"/>
      <c r="HX109" s="63"/>
      <c r="HY109" s="63"/>
      <c r="HZ109" s="63"/>
      <c r="IA109" s="63"/>
      <c r="IB109" s="63"/>
      <c r="IC109" s="63"/>
      <c r="ID109" s="63"/>
      <c r="IE109" s="63"/>
      <c r="IF109" s="63"/>
      <c r="IG109" s="63"/>
      <c r="IH109" s="63"/>
      <c r="II109" s="63"/>
      <c r="IJ109" s="63"/>
      <c r="IK109" s="63"/>
      <c r="IL109" s="63"/>
      <c r="IM109" s="63"/>
      <c r="IN109" s="63"/>
      <c r="IO109" s="63"/>
    </row>
    <row r="110" spans="1:249" s="42" customFormat="1" x14ac:dyDescent="0.2">
      <c r="A110" s="284" t="s">
        <v>23</v>
      </c>
      <c r="B110" s="234" t="s">
        <v>11</v>
      </c>
      <c r="C110" s="237" t="s">
        <v>11</v>
      </c>
      <c r="D110" s="286" t="s">
        <v>78</v>
      </c>
      <c r="E110" s="272" t="s">
        <v>27</v>
      </c>
      <c r="F110" s="316" t="s">
        <v>41</v>
      </c>
      <c r="G110" s="376" t="s">
        <v>105</v>
      </c>
      <c r="H110" s="58"/>
      <c r="I110" s="58"/>
      <c r="J110" s="58"/>
      <c r="K110" s="58"/>
      <c r="L110" s="58">
        <v>5.8</v>
      </c>
      <c r="M110" s="58"/>
      <c r="N110" s="58"/>
      <c r="O110" s="58"/>
      <c r="P110" s="58"/>
      <c r="Q110" s="58"/>
      <c r="R110" s="58"/>
      <c r="S110" s="58"/>
      <c r="T110" s="58"/>
      <c r="U110" s="58">
        <f>L110</f>
        <v>5.8</v>
      </c>
      <c r="V110" s="58">
        <f>L110</f>
        <v>5.8</v>
      </c>
      <c r="W110" s="58">
        <v>0</v>
      </c>
      <c r="X110" s="58">
        <v>0</v>
      </c>
      <c r="Y110" s="64"/>
      <c r="Z110" s="64"/>
      <c r="AA110" s="64"/>
      <c r="AB110" s="64"/>
      <c r="AC110" s="64">
        <v>5.8</v>
      </c>
      <c r="AD110" s="64"/>
      <c r="AE110" s="64"/>
      <c r="AF110" s="64"/>
      <c r="AG110" s="64"/>
      <c r="AH110" s="64"/>
      <c r="AI110" s="64"/>
      <c r="AJ110" s="64"/>
      <c r="AK110" s="64"/>
      <c r="AL110" s="64">
        <f>AC110</f>
        <v>5.8</v>
      </c>
      <c r="AM110" s="64">
        <f>AC110</f>
        <v>5.8</v>
      </c>
      <c r="AN110" s="64">
        <v>0</v>
      </c>
      <c r="AO110" s="64">
        <v>0</v>
      </c>
      <c r="AP110" s="64"/>
      <c r="AQ110" s="64"/>
      <c r="AR110" s="64"/>
      <c r="AS110" s="66"/>
      <c r="AT110" s="64">
        <v>7.2</v>
      </c>
      <c r="AU110" s="64"/>
      <c r="AV110" s="64"/>
      <c r="AW110" s="64"/>
      <c r="AX110" s="64"/>
      <c r="AY110" s="64"/>
      <c r="AZ110" s="64"/>
      <c r="BA110" s="64"/>
      <c r="BB110" s="64"/>
      <c r="BC110" s="64">
        <v>7.2</v>
      </c>
      <c r="BD110" s="64">
        <f>AT110</f>
        <v>7.2</v>
      </c>
      <c r="BE110" s="64">
        <v>0</v>
      </c>
      <c r="BF110" s="64">
        <v>0</v>
      </c>
      <c r="BG110" s="64"/>
      <c r="BH110" s="64"/>
      <c r="BI110" s="64"/>
      <c r="BJ110" s="64"/>
      <c r="BK110" s="64">
        <v>7.2</v>
      </c>
      <c r="BL110" s="64"/>
      <c r="BM110" s="64"/>
      <c r="BN110" s="64"/>
      <c r="BO110" s="64"/>
      <c r="BP110" s="64"/>
      <c r="BQ110" s="64"/>
      <c r="BR110" s="64"/>
      <c r="BS110" s="64"/>
      <c r="BT110" s="58">
        <f>BK110</f>
        <v>7.2</v>
      </c>
      <c r="BU110" s="58">
        <f>BK110</f>
        <v>7.2</v>
      </c>
      <c r="BV110" s="58">
        <v>0</v>
      </c>
      <c r="BW110" s="70">
        <v>0</v>
      </c>
      <c r="BX110" s="160" t="s">
        <v>152</v>
      </c>
      <c r="BY110" s="77">
        <v>300</v>
      </c>
      <c r="BZ110" s="77">
        <v>290</v>
      </c>
      <c r="CA110" s="77">
        <v>270</v>
      </c>
      <c r="CB110" s="135">
        <v>260</v>
      </c>
      <c r="CC110" s="69"/>
      <c r="CD110" s="69"/>
      <c r="CE110" s="69"/>
      <c r="CF110" s="69"/>
      <c r="CG110" s="69"/>
      <c r="CH110" s="69"/>
      <c r="CI110" s="69"/>
      <c r="CJ110" s="69"/>
      <c r="CK110" s="69"/>
      <c r="CL110" s="69"/>
      <c r="CM110" s="69"/>
      <c r="CN110" s="69"/>
      <c r="CO110" s="69"/>
      <c r="CP110" s="69"/>
      <c r="CQ110" s="69"/>
      <c r="CR110" s="69"/>
      <c r="CS110" s="69"/>
      <c r="CT110" s="69"/>
      <c r="CU110" s="69"/>
      <c r="CV110" s="69"/>
      <c r="CW110" s="69"/>
      <c r="CX110" s="69"/>
      <c r="CY110" s="69"/>
      <c r="CZ110" s="69"/>
      <c r="DA110" s="69"/>
      <c r="DB110" s="69"/>
      <c r="DC110" s="69"/>
      <c r="DD110" s="69"/>
      <c r="DE110" s="69"/>
      <c r="DF110" s="69"/>
      <c r="DG110" s="69"/>
      <c r="DH110" s="69"/>
      <c r="DI110" s="69"/>
      <c r="DJ110" s="69"/>
      <c r="DK110" s="69"/>
      <c r="DL110" s="69"/>
      <c r="DM110" s="69"/>
      <c r="DN110" s="69"/>
      <c r="DO110" s="69"/>
      <c r="DP110" s="69"/>
      <c r="DQ110" s="69"/>
      <c r="DR110" s="69"/>
      <c r="DS110" s="69"/>
      <c r="DT110" s="69"/>
      <c r="DU110" s="69"/>
      <c r="DV110" s="69"/>
      <c r="DW110" s="69"/>
      <c r="DX110" s="69"/>
      <c r="DY110" s="69"/>
      <c r="DZ110" s="69"/>
      <c r="EA110" s="69"/>
      <c r="EB110" s="69"/>
      <c r="EC110" s="69"/>
      <c r="ED110" s="69"/>
      <c r="EE110" s="69"/>
      <c r="EF110" s="69"/>
      <c r="EG110" s="69"/>
      <c r="EH110" s="69"/>
      <c r="EI110" s="69"/>
      <c r="EJ110" s="69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  <c r="FH110" s="69"/>
      <c r="FI110" s="69"/>
      <c r="FJ110" s="69"/>
      <c r="FK110" s="69"/>
      <c r="FL110" s="43"/>
      <c r="FM110" s="43"/>
      <c r="FN110" s="43"/>
      <c r="FO110" s="43"/>
      <c r="FP110" s="43"/>
      <c r="FQ110" s="43"/>
      <c r="FR110" s="43"/>
      <c r="FS110" s="43"/>
      <c r="FT110" s="43"/>
      <c r="FU110" s="43"/>
      <c r="FV110" s="43"/>
      <c r="FW110" s="43"/>
      <c r="FX110" s="43"/>
      <c r="FY110" s="43"/>
      <c r="FZ110" s="43"/>
      <c r="GA110" s="43"/>
      <c r="GB110" s="43"/>
      <c r="GC110" s="43"/>
      <c r="GD110" s="43"/>
      <c r="GE110" s="43"/>
      <c r="GF110" s="43"/>
      <c r="GG110" s="43"/>
      <c r="GH110" s="43"/>
      <c r="GI110" s="43"/>
      <c r="GJ110" s="43"/>
      <c r="GK110" s="43"/>
      <c r="GL110" s="43"/>
      <c r="GM110" s="43"/>
      <c r="GN110" s="43"/>
      <c r="GO110" s="43"/>
      <c r="GP110" s="43"/>
      <c r="GQ110" s="43"/>
      <c r="GR110" s="43"/>
      <c r="GS110" s="43"/>
      <c r="GT110" s="43"/>
      <c r="GU110" s="43"/>
      <c r="GV110" s="43"/>
      <c r="GW110" s="43"/>
      <c r="GX110" s="43"/>
      <c r="GY110" s="43"/>
      <c r="GZ110" s="43"/>
      <c r="HA110" s="43"/>
      <c r="HB110" s="43"/>
      <c r="HC110" s="43"/>
      <c r="HD110" s="43"/>
      <c r="HE110" s="43"/>
      <c r="HF110" s="43"/>
      <c r="HG110" s="43"/>
      <c r="HH110" s="43"/>
      <c r="HI110" s="43"/>
      <c r="HJ110" s="43"/>
      <c r="HK110" s="43"/>
      <c r="HL110" s="43"/>
      <c r="HM110" s="43"/>
      <c r="HN110" s="43"/>
      <c r="HO110" s="43"/>
      <c r="HP110" s="43"/>
      <c r="HQ110" s="43"/>
      <c r="HR110" s="43"/>
      <c r="HS110" s="43"/>
      <c r="HT110" s="43"/>
      <c r="HU110" s="43"/>
      <c r="HV110" s="43"/>
      <c r="HW110" s="43"/>
      <c r="HX110" s="43"/>
      <c r="HY110" s="43"/>
      <c r="HZ110" s="43"/>
      <c r="IA110" s="43"/>
      <c r="IB110" s="43"/>
      <c r="IC110" s="43"/>
      <c r="ID110" s="43"/>
      <c r="IE110" s="43"/>
      <c r="IF110" s="43"/>
      <c r="IG110" s="43"/>
      <c r="IH110" s="43"/>
      <c r="II110" s="43"/>
      <c r="IJ110" s="43"/>
      <c r="IK110" s="43"/>
      <c r="IL110" s="43"/>
      <c r="IM110" s="43"/>
      <c r="IN110" s="43"/>
      <c r="IO110" s="43"/>
    </row>
    <row r="111" spans="1:249" s="42" customFormat="1" ht="69" customHeight="1" x14ac:dyDescent="0.2">
      <c r="A111" s="291"/>
      <c r="B111" s="235"/>
      <c r="C111" s="238"/>
      <c r="D111" s="373"/>
      <c r="E111" s="374"/>
      <c r="F111" s="317"/>
      <c r="G111" s="377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3"/>
      <c r="V111" s="3"/>
      <c r="W111" s="3"/>
      <c r="X111" s="3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3"/>
      <c r="AM111" s="3"/>
      <c r="AN111" s="3"/>
      <c r="AO111" s="3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3"/>
      <c r="BD111" s="3"/>
      <c r="BE111" s="3"/>
      <c r="BF111" s="3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3"/>
      <c r="BU111" s="3"/>
      <c r="BV111" s="3"/>
      <c r="BW111" s="85"/>
      <c r="BX111" s="160" t="s">
        <v>99</v>
      </c>
      <c r="BY111" s="77">
        <v>10</v>
      </c>
      <c r="BZ111" s="77">
        <v>10</v>
      </c>
      <c r="CA111" s="77">
        <v>10</v>
      </c>
      <c r="CB111" s="135">
        <v>10</v>
      </c>
      <c r="CC111" s="43"/>
      <c r="CD111" s="43"/>
      <c r="CE111" s="43"/>
      <c r="CF111" s="43"/>
      <c r="CG111" s="43"/>
      <c r="CH111" s="43"/>
      <c r="CI111" s="43"/>
      <c r="CJ111" s="43"/>
      <c r="CK111" s="43"/>
      <c r="CL111" s="43"/>
      <c r="CM111" s="43"/>
      <c r="CN111" s="43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3"/>
      <c r="DB111" s="43"/>
      <c r="DC111" s="43"/>
      <c r="DD111" s="43"/>
      <c r="DE111" s="43"/>
      <c r="DF111" s="43"/>
      <c r="DG111" s="43"/>
      <c r="DH111" s="43"/>
      <c r="DI111" s="43"/>
      <c r="DJ111" s="43"/>
      <c r="DK111" s="43"/>
      <c r="DL111" s="43"/>
      <c r="DM111" s="43"/>
      <c r="DN111" s="43"/>
      <c r="DO111" s="43"/>
      <c r="DP111" s="43"/>
      <c r="DQ111" s="43"/>
      <c r="DR111" s="43"/>
      <c r="DS111" s="43"/>
      <c r="DT111" s="43"/>
      <c r="DU111" s="43"/>
      <c r="DV111" s="43"/>
      <c r="DW111" s="43"/>
      <c r="DX111" s="43"/>
      <c r="DY111" s="43"/>
      <c r="DZ111" s="43"/>
      <c r="EA111" s="43"/>
      <c r="EB111" s="43"/>
      <c r="EC111" s="43"/>
      <c r="ED111" s="43"/>
      <c r="EE111" s="43"/>
      <c r="EF111" s="43"/>
      <c r="EG111" s="43"/>
      <c r="EH111" s="43"/>
      <c r="EI111" s="43"/>
      <c r="EJ111" s="43"/>
      <c r="EK111" s="43"/>
      <c r="EL111" s="43"/>
      <c r="EM111" s="43"/>
      <c r="EN111" s="43"/>
      <c r="EO111" s="43"/>
      <c r="EP111" s="43"/>
      <c r="EQ111" s="43"/>
      <c r="ER111" s="43"/>
      <c r="ES111" s="43"/>
      <c r="ET111" s="43"/>
      <c r="EU111" s="43"/>
      <c r="EV111" s="43"/>
      <c r="EW111" s="43"/>
      <c r="EX111" s="43"/>
      <c r="EY111" s="43"/>
      <c r="EZ111" s="43"/>
      <c r="FA111" s="43"/>
      <c r="FB111" s="43"/>
      <c r="FC111" s="43"/>
      <c r="FD111" s="43"/>
      <c r="FE111" s="43"/>
      <c r="FF111" s="43"/>
      <c r="FG111" s="43"/>
      <c r="FH111" s="43"/>
      <c r="FI111" s="43"/>
      <c r="FJ111" s="43"/>
      <c r="FK111" s="43"/>
      <c r="FL111" s="43"/>
      <c r="FM111" s="43"/>
      <c r="FN111" s="43"/>
      <c r="FO111" s="43"/>
      <c r="FP111" s="43"/>
      <c r="FQ111" s="43"/>
      <c r="FR111" s="43"/>
      <c r="FS111" s="43"/>
      <c r="FT111" s="43"/>
      <c r="FU111" s="43"/>
      <c r="FV111" s="43"/>
      <c r="FW111" s="43"/>
      <c r="FX111" s="43"/>
      <c r="FY111" s="43"/>
      <c r="FZ111" s="43"/>
      <c r="GA111" s="43"/>
      <c r="GB111" s="43"/>
      <c r="GC111" s="43"/>
      <c r="GD111" s="43"/>
      <c r="GE111" s="43"/>
      <c r="GF111" s="43"/>
      <c r="GG111" s="43"/>
      <c r="GH111" s="43"/>
      <c r="GI111" s="43"/>
      <c r="GJ111" s="43"/>
      <c r="GK111" s="43"/>
      <c r="GL111" s="43"/>
      <c r="GM111" s="43"/>
      <c r="GN111" s="43"/>
      <c r="GO111" s="43"/>
      <c r="GP111" s="43"/>
      <c r="GQ111" s="43"/>
      <c r="GR111" s="43"/>
      <c r="GS111" s="43"/>
      <c r="GT111" s="43"/>
      <c r="GU111" s="43"/>
      <c r="GV111" s="43"/>
      <c r="GW111" s="43"/>
      <c r="GX111" s="43"/>
      <c r="GY111" s="43"/>
      <c r="GZ111" s="43"/>
      <c r="HA111" s="43"/>
      <c r="HB111" s="43"/>
      <c r="HC111" s="43"/>
      <c r="HD111" s="43"/>
      <c r="HE111" s="43"/>
      <c r="HF111" s="43"/>
      <c r="HG111" s="43"/>
      <c r="HH111" s="43"/>
      <c r="HI111" s="43"/>
      <c r="HJ111" s="43"/>
      <c r="HK111" s="43"/>
      <c r="HL111" s="43"/>
      <c r="HM111" s="43"/>
      <c r="HN111" s="43"/>
      <c r="HO111" s="43"/>
      <c r="HP111" s="43"/>
      <c r="HQ111" s="43"/>
      <c r="HR111" s="43"/>
      <c r="HS111" s="43"/>
      <c r="HT111" s="43"/>
      <c r="HU111" s="43"/>
      <c r="HV111" s="43"/>
      <c r="HW111" s="43"/>
      <c r="HX111" s="43"/>
      <c r="HY111" s="43"/>
      <c r="HZ111" s="43"/>
      <c r="IA111" s="43"/>
      <c r="IB111" s="43"/>
      <c r="IC111" s="43"/>
      <c r="ID111" s="43"/>
      <c r="IE111" s="43"/>
      <c r="IF111" s="43"/>
      <c r="IG111" s="43"/>
      <c r="IH111" s="43"/>
      <c r="II111" s="43"/>
      <c r="IJ111" s="43"/>
      <c r="IK111" s="43"/>
      <c r="IL111" s="43"/>
      <c r="IM111" s="43"/>
      <c r="IN111" s="43"/>
      <c r="IO111" s="43"/>
    </row>
    <row r="112" spans="1:249" s="42" customFormat="1" ht="14.25" customHeight="1" x14ac:dyDescent="0.2">
      <c r="A112" s="136" t="s">
        <v>23</v>
      </c>
      <c r="B112" s="96" t="s">
        <v>11</v>
      </c>
      <c r="C112" s="276" t="s">
        <v>74</v>
      </c>
      <c r="D112" s="276"/>
      <c r="E112" s="276"/>
      <c r="F112" s="276"/>
      <c r="G112" s="276"/>
      <c r="H112" s="18"/>
      <c r="I112" s="18"/>
      <c r="J112" s="18"/>
      <c r="K112" s="18"/>
      <c r="L112" s="18">
        <f>SUM(L110:L111)</f>
        <v>5.8</v>
      </c>
      <c r="M112" s="18"/>
      <c r="N112" s="18"/>
      <c r="O112" s="18"/>
      <c r="P112" s="18"/>
      <c r="Q112" s="18"/>
      <c r="R112" s="18"/>
      <c r="S112" s="18"/>
      <c r="T112" s="18"/>
      <c r="U112" s="18">
        <f>SUM(U110:U111)</f>
        <v>5.8</v>
      </c>
      <c r="V112" s="18">
        <f>SUM(V110:V111)</f>
        <v>5.8</v>
      </c>
      <c r="W112" s="18">
        <f>SUM(W110:W111)</f>
        <v>0</v>
      </c>
      <c r="X112" s="18">
        <f>SUM(X110:X111)</f>
        <v>0</v>
      </c>
      <c r="Y112" s="18"/>
      <c r="Z112" s="18"/>
      <c r="AA112" s="18"/>
      <c r="AB112" s="18"/>
      <c r="AC112" s="18">
        <f>SUM(AC110:AC111)</f>
        <v>5.8</v>
      </c>
      <c r="AD112" s="18"/>
      <c r="AE112" s="18"/>
      <c r="AF112" s="18"/>
      <c r="AG112" s="18"/>
      <c r="AH112" s="18"/>
      <c r="AI112" s="18"/>
      <c r="AJ112" s="18"/>
      <c r="AK112" s="18"/>
      <c r="AL112" s="18">
        <f>SUM(AL110:AL111)</f>
        <v>5.8</v>
      </c>
      <c r="AM112" s="18">
        <f>SUM(AM110:AM111)</f>
        <v>5.8</v>
      </c>
      <c r="AN112" s="18">
        <f>SUM(AN110:AN111)</f>
        <v>0</v>
      </c>
      <c r="AO112" s="18">
        <f>SUM(AO110:AO111)</f>
        <v>0</v>
      </c>
      <c r="AP112" s="18"/>
      <c r="AQ112" s="18"/>
      <c r="AR112" s="18"/>
      <c r="AS112" s="18"/>
      <c r="AT112" s="18">
        <f>SUM(AT110:AT111)</f>
        <v>7.2</v>
      </c>
      <c r="AU112" s="18"/>
      <c r="AV112" s="18"/>
      <c r="AW112" s="18"/>
      <c r="AX112" s="18"/>
      <c r="AY112" s="18"/>
      <c r="AZ112" s="18"/>
      <c r="BA112" s="18"/>
      <c r="BB112" s="18"/>
      <c r="BC112" s="18">
        <f>SUM(BC110:BC111)</f>
        <v>7.2</v>
      </c>
      <c r="BD112" s="18">
        <f>SUM(BD110:BD111)</f>
        <v>7.2</v>
      </c>
      <c r="BE112" s="18">
        <f>SUM(BE110:BE111)</f>
        <v>0</v>
      </c>
      <c r="BF112" s="18">
        <f>SUM(BF110:BF111)</f>
        <v>0</v>
      </c>
      <c r="BG112" s="18"/>
      <c r="BH112" s="18"/>
      <c r="BI112" s="18"/>
      <c r="BJ112" s="18"/>
      <c r="BK112" s="18">
        <f>SUM(BK110:BK111)</f>
        <v>7.2</v>
      </c>
      <c r="BL112" s="18"/>
      <c r="BM112" s="18"/>
      <c r="BN112" s="18"/>
      <c r="BO112" s="18"/>
      <c r="BP112" s="18"/>
      <c r="BQ112" s="18"/>
      <c r="BR112" s="18"/>
      <c r="BS112" s="18"/>
      <c r="BT112" s="18">
        <f>SUM(BT110:BT111)</f>
        <v>7.2</v>
      </c>
      <c r="BU112" s="18">
        <f>SUM(BU110:BU111)</f>
        <v>7.2</v>
      </c>
      <c r="BV112" s="18">
        <f>SUM(BV110:BV111)</f>
        <v>0</v>
      </c>
      <c r="BW112" s="164">
        <f>SUM(BW110:BW111)</f>
        <v>0</v>
      </c>
      <c r="BX112" s="178"/>
      <c r="BY112" s="18"/>
      <c r="BZ112" s="18"/>
      <c r="CA112" s="18"/>
      <c r="CB112" s="137"/>
      <c r="CC112" s="43"/>
      <c r="CD112" s="43"/>
      <c r="CE112" s="43"/>
      <c r="CF112" s="43"/>
      <c r="CG112" s="43"/>
      <c r="CH112" s="43"/>
      <c r="CI112" s="43"/>
      <c r="CJ112" s="43"/>
      <c r="CK112" s="43"/>
      <c r="CL112" s="43"/>
      <c r="CM112" s="43"/>
      <c r="CN112" s="43"/>
      <c r="CO112" s="43"/>
      <c r="CP112" s="43"/>
      <c r="CQ112" s="43"/>
      <c r="CR112" s="43"/>
      <c r="CS112" s="43"/>
      <c r="CT112" s="43"/>
      <c r="CU112" s="43"/>
      <c r="CV112" s="43"/>
      <c r="CW112" s="43"/>
      <c r="CX112" s="43"/>
      <c r="CY112" s="43"/>
      <c r="CZ112" s="43"/>
      <c r="DA112" s="43"/>
      <c r="DB112" s="43"/>
      <c r="DC112" s="43"/>
      <c r="DD112" s="43"/>
      <c r="DE112" s="43"/>
      <c r="DF112" s="43"/>
      <c r="DG112" s="43"/>
      <c r="DH112" s="43"/>
      <c r="DI112" s="43"/>
      <c r="DJ112" s="43"/>
      <c r="DK112" s="43"/>
      <c r="DL112" s="43"/>
      <c r="DM112" s="43"/>
      <c r="DN112" s="43"/>
      <c r="DO112" s="43"/>
      <c r="DP112" s="43"/>
      <c r="DQ112" s="43"/>
      <c r="DR112" s="43"/>
      <c r="DS112" s="43"/>
      <c r="DT112" s="43"/>
      <c r="DU112" s="43"/>
      <c r="DV112" s="43"/>
      <c r="DW112" s="43"/>
      <c r="DX112" s="43"/>
      <c r="DY112" s="43"/>
      <c r="DZ112" s="43"/>
      <c r="EA112" s="43"/>
      <c r="EB112" s="43"/>
      <c r="EC112" s="43"/>
      <c r="ED112" s="43"/>
      <c r="EE112" s="43"/>
      <c r="EF112" s="43"/>
      <c r="EG112" s="43"/>
      <c r="EH112" s="43"/>
      <c r="EI112" s="43"/>
      <c r="EJ112" s="43"/>
      <c r="EK112" s="43"/>
      <c r="EL112" s="43"/>
      <c r="EM112" s="43"/>
      <c r="EN112" s="43"/>
      <c r="EO112" s="43"/>
      <c r="EP112" s="43"/>
      <c r="EQ112" s="43"/>
      <c r="ER112" s="43"/>
      <c r="ES112" s="43"/>
      <c r="ET112" s="43"/>
      <c r="EU112" s="43"/>
      <c r="EV112" s="43"/>
      <c r="EW112" s="43"/>
      <c r="EX112" s="43"/>
      <c r="EY112" s="43"/>
      <c r="EZ112" s="43"/>
      <c r="FA112" s="43"/>
      <c r="FB112" s="43"/>
      <c r="FC112" s="43"/>
      <c r="FD112" s="43"/>
      <c r="FE112" s="43"/>
      <c r="FF112" s="43"/>
      <c r="FG112" s="43"/>
      <c r="FH112" s="43"/>
      <c r="FI112" s="43"/>
      <c r="FJ112" s="43"/>
      <c r="FK112" s="43"/>
      <c r="FL112" s="43"/>
      <c r="FM112" s="43"/>
      <c r="FN112" s="43"/>
      <c r="FO112" s="43"/>
      <c r="FP112" s="43"/>
      <c r="FQ112" s="43"/>
      <c r="FR112" s="43"/>
      <c r="FS112" s="43"/>
      <c r="FT112" s="43"/>
      <c r="FU112" s="43"/>
      <c r="FV112" s="43"/>
      <c r="FW112" s="43"/>
      <c r="FX112" s="43"/>
      <c r="FY112" s="43"/>
      <c r="FZ112" s="43"/>
      <c r="GA112" s="43"/>
      <c r="GB112" s="43"/>
      <c r="GC112" s="43"/>
      <c r="GD112" s="43"/>
      <c r="GE112" s="43"/>
      <c r="GF112" s="43"/>
      <c r="GG112" s="43"/>
      <c r="GH112" s="43"/>
      <c r="GI112" s="43"/>
      <c r="GJ112" s="43"/>
      <c r="GK112" s="43"/>
      <c r="GL112" s="43"/>
      <c r="GM112" s="43"/>
      <c r="GN112" s="43"/>
      <c r="GO112" s="43"/>
      <c r="GP112" s="43"/>
      <c r="GQ112" s="43"/>
      <c r="GR112" s="43"/>
      <c r="GS112" s="43"/>
      <c r="GT112" s="43"/>
      <c r="GU112" s="43"/>
      <c r="GV112" s="43"/>
      <c r="GW112" s="43"/>
      <c r="GX112" s="43"/>
      <c r="GY112" s="43"/>
      <c r="GZ112" s="43"/>
      <c r="HA112" s="43"/>
      <c r="HB112" s="43"/>
      <c r="HC112" s="43"/>
      <c r="HD112" s="43"/>
      <c r="HE112" s="43"/>
      <c r="HF112" s="43"/>
      <c r="HG112" s="43"/>
      <c r="HH112" s="43"/>
      <c r="HI112" s="43"/>
      <c r="HJ112" s="43"/>
      <c r="HK112" s="43"/>
      <c r="HL112" s="43"/>
      <c r="HM112" s="43"/>
      <c r="HN112" s="43"/>
      <c r="HO112" s="43"/>
      <c r="HP112" s="43"/>
      <c r="HQ112" s="43"/>
      <c r="HR112" s="43"/>
      <c r="HS112" s="43"/>
      <c r="HT112" s="43"/>
      <c r="HU112" s="43"/>
      <c r="HV112" s="43"/>
      <c r="HW112" s="43"/>
      <c r="HX112" s="43"/>
      <c r="HY112" s="43"/>
      <c r="HZ112" s="43"/>
      <c r="IA112" s="43"/>
      <c r="IB112" s="43"/>
      <c r="IC112" s="43"/>
      <c r="ID112" s="43"/>
      <c r="IE112" s="43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</row>
    <row r="113" spans="1:239" s="42" customFormat="1" ht="16.5" customHeight="1" x14ac:dyDescent="0.2">
      <c r="A113" s="136" t="s">
        <v>23</v>
      </c>
      <c r="B113" s="277" t="s">
        <v>75</v>
      </c>
      <c r="C113" s="277"/>
      <c r="D113" s="277"/>
      <c r="E113" s="277"/>
      <c r="F113" s="277"/>
      <c r="G113" s="277"/>
      <c r="H113" s="19"/>
      <c r="I113" s="19"/>
      <c r="J113" s="19"/>
      <c r="K113" s="19"/>
      <c r="L113" s="19">
        <f>L112</f>
        <v>5.8</v>
      </c>
      <c r="M113" s="19"/>
      <c r="N113" s="19"/>
      <c r="O113" s="19"/>
      <c r="P113" s="19"/>
      <c r="Q113" s="19"/>
      <c r="R113" s="19"/>
      <c r="S113" s="19"/>
      <c r="T113" s="19"/>
      <c r="U113" s="19">
        <f>U112</f>
        <v>5.8</v>
      </c>
      <c r="V113" s="19">
        <f>V112</f>
        <v>5.8</v>
      </c>
      <c r="W113" s="19">
        <f>W112</f>
        <v>0</v>
      </c>
      <c r="X113" s="19">
        <f>X112</f>
        <v>0</v>
      </c>
      <c r="Y113" s="19"/>
      <c r="Z113" s="19"/>
      <c r="AA113" s="19"/>
      <c r="AB113" s="19"/>
      <c r="AC113" s="19">
        <f>AC112</f>
        <v>5.8</v>
      </c>
      <c r="AD113" s="19"/>
      <c r="AE113" s="19"/>
      <c r="AF113" s="19"/>
      <c r="AG113" s="19"/>
      <c r="AH113" s="19"/>
      <c r="AI113" s="19"/>
      <c r="AJ113" s="19"/>
      <c r="AK113" s="19"/>
      <c r="AL113" s="19">
        <f>AL112</f>
        <v>5.8</v>
      </c>
      <c r="AM113" s="19">
        <f>AM112</f>
        <v>5.8</v>
      </c>
      <c r="AN113" s="19">
        <f>AN112</f>
        <v>0</v>
      </c>
      <c r="AO113" s="19">
        <f>AO112</f>
        <v>0</v>
      </c>
      <c r="AP113" s="19"/>
      <c r="AQ113" s="19"/>
      <c r="AR113" s="19"/>
      <c r="AS113" s="19"/>
      <c r="AT113" s="19">
        <f>AT112</f>
        <v>7.2</v>
      </c>
      <c r="AU113" s="19"/>
      <c r="AV113" s="19"/>
      <c r="AW113" s="19"/>
      <c r="AX113" s="19"/>
      <c r="AY113" s="19"/>
      <c r="AZ113" s="19"/>
      <c r="BA113" s="19"/>
      <c r="BB113" s="19"/>
      <c r="BC113" s="19">
        <f>BC112</f>
        <v>7.2</v>
      </c>
      <c r="BD113" s="19">
        <f>BD112</f>
        <v>7.2</v>
      </c>
      <c r="BE113" s="19">
        <f>BE112</f>
        <v>0</v>
      </c>
      <c r="BF113" s="19">
        <f>BF112</f>
        <v>0</v>
      </c>
      <c r="BG113" s="19"/>
      <c r="BH113" s="19"/>
      <c r="BI113" s="19"/>
      <c r="BJ113" s="19"/>
      <c r="BK113" s="19">
        <f>BK112</f>
        <v>7.2</v>
      </c>
      <c r="BL113" s="19"/>
      <c r="BM113" s="19"/>
      <c r="BN113" s="19"/>
      <c r="BO113" s="19"/>
      <c r="BP113" s="19"/>
      <c r="BQ113" s="19"/>
      <c r="BR113" s="19"/>
      <c r="BS113" s="19"/>
      <c r="BT113" s="19">
        <f>BT112</f>
        <v>7.2</v>
      </c>
      <c r="BU113" s="19">
        <f>BU112</f>
        <v>7.2</v>
      </c>
      <c r="BV113" s="19">
        <f>BV112</f>
        <v>0</v>
      </c>
      <c r="BW113" s="167">
        <f>BW112</f>
        <v>0</v>
      </c>
      <c r="BX113" s="179"/>
      <c r="BY113" s="19"/>
      <c r="BZ113" s="19"/>
      <c r="CA113" s="19"/>
      <c r="CB113" s="138"/>
      <c r="CC113" s="43"/>
      <c r="CD113" s="43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3"/>
      <c r="CP113" s="43"/>
      <c r="CQ113" s="43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3"/>
      <c r="DC113" s="43"/>
      <c r="DD113" s="43"/>
      <c r="DE113" s="43"/>
      <c r="DF113" s="43"/>
      <c r="DG113" s="43"/>
      <c r="DH113" s="43"/>
      <c r="DI113" s="43"/>
      <c r="DJ113" s="43"/>
      <c r="DK113" s="43"/>
      <c r="DL113" s="43"/>
      <c r="DM113" s="43"/>
      <c r="DN113" s="43"/>
      <c r="DO113" s="43"/>
      <c r="DP113" s="43"/>
      <c r="DQ113" s="43"/>
      <c r="DR113" s="43"/>
      <c r="DS113" s="43"/>
      <c r="DT113" s="43"/>
      <c r="DU113" s="43"/>
      <c r="DV113" s="43"/>
      <c r="DW113" s="43"/>
      <c r="DX113" s="43"/>
      <c r="DY113" s="43"/>
      <c r="DZ113" s="43"/>
      <c r="EA113" s="43"/>
      <c r="EB113" s="43"/>
      <c r="EC113" s="43"/>
      <c r="ED113" s="43"/>
      <c r="EE113" s="43"/>
      <c r="EF113" s="43"/>
      <c r="EG113" s="43"/>
      <c r="EH113" s="43"/>
      <c r="EI113" s="43"/>
      <c r="EJ113" s="43"/>
      <c r="EK113" s="43"/>
      <c r="EL113" s="43"/>
      <c r="EM113" s="43"/>
      <c r="EN113" s="43"/>
      <c r="EO113" s="43"/>
      <c r="EP113" s="43"/>
      <c r="EQ113" s="43"/>
      <c r="ER113" s="43"/>
      <c r="ES113" s="43"/>
      <c r="ET113" s="43"/>
      <c r="EU113" s="43"/>
      <c r="EV113" s="43"/>
      <c r="EW113" s="43"/>
      <c r="EX113" s="43"/>
      <c r="EY113" s="43"/>
      <c r="EZ113" s="43"/>
      <c r="FA113" s="43"/>
      <c r="FB113" s="43"/>
      <c r="FC113" s="43"/>
      <c r="FD113" s="43"/>
      <c r="FE113" s="43"/>
      <c r="FF113" s="43"/>
      <c r="FG113" s="43"/>
      <c r="FH113" s="43"/>
      <c r="FI113" s="43"/>
      <c r="FJ113" s="43"/>
      <c r="FK113" s="43"/>
      <c r="FL113" s="43"/>
      <c r="FM113" s="43"/>
      <c r="FN113" s="43"/>
      <c r="FO113" s="43"/>
      <c r="FP113" s="43"/>
      <c r="FQ113" s="43"/>
      <c r="FR113" s="43"/>
      <c r="FS113" s="43"/>
      <c r="FT113" s="43"/>
      <c r="FU113" s="43"/>
      <c r="FV113" s="43"/>
      <c r="FW113" s="43"/>
      <c r="FX113" s="43"/>
      <c r="FY113" s="43"/>
      <c r="FZ113" s="43"/>
      <c r="GA113" s="43"/>
      <c r="GB113" s="43"/>
      <c r="GC113" s="43"/>
      <c r="GD113" s="43"/>
      <c r="GE113" s="43"/>
      <c r="GF113" s="43"/>
      <c r="GG113" s="43"/>
      <c r="GH113" s="43"/>
      <c r="GI113" s="43"/>
      <c r="GJ113" s="43"/>
      <c r="GK113" s="43"/>
      <c r="GL113" s="43"/>
      <c r="GM113" s="43"/>
      <c r="GN113" s="43"/>
      <c r="GO113" s="43"/>
      <c r="GP113" s="43"/>
      <c r="GQ113" s="43"/>
      <c r="GR113" s="43"/>
      <c r="GS113" s="43"/>
      <c r="GT113" s="43"/>
      <c r="GU113" s="43"/>
      <c r="GV113" s="43"/>
      <c r="GW113" s="43"/>
      <c r="GX113" s="43"/>
      <c r="GY113" s="43"/>
      <c r="GZ113" s="43"/>
      <c r="HA113" s="43"/>
      <c r="HB113" s="43"/>
      <c r="HC113" s="43"/>
      <c r="HD113" s="43"/>
      <c r="HE113" s="43"/>
      <c r="HF113" s="43"/>
      <c r="HG113" s="43"/>
      <c r="HH113" s="43"/>
      <c r="HI113" s="43"/>
      <c r="HJ113" s="43"/>
      <c r="HK113" s="43"/>
      <c r="HL113" s="43"/>
      <c r="HM113" s="43"/>
      <c r="HN113" s="43"/>
      <c r="HO113" s="43"/>
      <c r="HP113" s="43"/>
      <c r="HQ113" s="43"/>
      <c r="HR113" s="43"/>
      <c r="HS113" s="43"/>
      <c r="HT113" s="43"/>
      <c r="HU113" s="43"/>
      <c r="HV113" s="43"/>
      <c r="HW113" s="43"/>
      <c r="HX113" s="43"/>
      <c r="HY113" s="43"/>
      <c r="HZ113" s="43"/>
      <c r="IA113" s="43"/>
      <c r="IB113" s="43"/>
      <c r="IC113" s="43"/>
      <c r="ID113" s="43"/>
      <c r="IE113" s="43"/>
    </row>
    <row r="114" spans="1:239" s="42" customFormat="1" ht="15" customHeight="1" x14ac:dyDescent="0.2">
      <c r="A114" s="139" t="s">
        <v>25</v>
      </c>
      <c r="B114" s="351" t="s">
        <v>81</v>
      </c>
      <c r="C114" s="351"/>
      <c r="D114" s="351"/>
      <c r="E114" s="351"/>
      <c r="F114" s="351"/>
      <c r="G114" s="351"/>
      <c r="H114" s="351"/>
      <c r="I114" s="351"/>
      <c r="J114" s="351"/>
      <c r="K114" s="351"/>
      <c r="L114" s="351"/>
      <c r="M114" s="351"/>
      <c r="N114" s="351"/>
      <c r="O114" s="351"/>
      <c r="P114" s="351"/>
      <c r="Q114" s="351"/>
      <c r="R114" s="351"/>
      <c r="S114" s="351"/>
      <c r="T114" s="351"/>
      <c r="U114" s="351"/>
      <c r="V114" s="351"/>
      <c r="W114" s="351"/>
      <c r="X114" s="351"/>
      <c r="Y114" s="351"/>
      <c r="Z114" s="351"/>
      <c r="AA114" s="351"/>
      <c r="AB114" s="351"/>
      <c r="AC114" s="351"/>
      <c r="AD114" s="351"/>
      <c r="AE114" s="351"/>
      <c r="AF114" s="351"/>
      <c r="AG114" s="351"/>
      <c r="AH114" s="351"/>
      <c r="AI114" s="351"/>
      <c r="AJ114" s="351"/>
      <c r="AK114" s="351"/>
      <c r="AL114" s="351"/>
      <c r="AM114" s="351"/>
      <c r="AN114" s="351"/>
      <c r="AO114" s="351"/>
      <c r="AP114" s="35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168"/>
      <c r="BX114" s="180"/>
      <c r="BY114" s="21"/>
      <c r="BZ114" s="21"/>
      <c r="CA114" s="21"/>
      <c r="CB114" s="140"/>
      <c r="CC114" s="43"/>
      <c r="CD114" s="43"/>
      <c r="CE114" s="43"/>
      <c r="CF114" s="43"/>
      <c r="CG114" s="43"/>
      <c r="CH114" s="43"/>
      <c r="CI114" s="43"/>
      <c r="CJ114" s="43"/>
      <c r="CK114" s="43"/>
      <c r="CL114" s="43"/>
      <c r="CM114" s="43"/>
      <c r="CN114" s="43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3"/>
      <c r="DB114" s="43"/>
      <c r="DC114" s="43"/>
      <c r="DD114" s="43"/>
      <c r="DE114" s="43"/>
      <c r="DF114" s="43"/>
      <c r="DG114" s="43"/>
      <c r="DH114" s="43"/>
      <c r="DI114" s="43"/>
      <c r="DJ114" s="43"/>
      <c r="DK114" s="43"/>
      <c r="DL114" s="43"/>
      <c r="DM114" s="43"/>
      <c r="DN114" s="43"/>
      <c r="DO114" s="43"/>
      <c r="DP114" s="43"/>
      <c r="DQ114" s="43"/>
      <c r="DR114" s="43"/>
      <c r="DS114" s="43"/>
      <c r="DT114" s="43"/>
      <c r="DU114" s="43"/>
      <c r="DV114" s="43"/>
      <c r="DW114" s="43"/>
      <c r="DX114" s="43"/>
      <c r="DY114" s="43"/>
      <c r="DZ114" s="43"/>
      <c r="EA114" s="43"/>
      <c r="EB114" s="43"/>
      <c r="EC114" s="43"/>
      <c r="ED114" s="43"/>
      <c r="EE114" s="43"/>
      <c r="EF114" s="43"/>
      <c r="EG114" s="43"/>
      <c r="EH114" s="43"/>
      <c r="EI114" s="43"/>
      <c r="EJ114" s="43"/>
      <c r="EK114" s="43"/>
      <c r="EL114" s="43"/>
      <c r="EM114" s="43"/>
      <c r="EN114" s="43"/>
      <c r="EO114" s="43"/>
      <c r="EP114" s="43"/>
      <c r="EQ114" s="43"/>
      <c r="ER114" s="43"/>
      <c r="ES114" s="43"/>
      <c r="ET114" s="43"/>
      <c r="EU114" s="43"/>
      <c r="EV114" s="43"/>
      <c r="EW114" s="43"/>
      <c r="EX114" s="43"/>
      <c r="EY114" s="43"/>
      <c r="EZ114" s="43"/>
      <c r="FA114" s="43"/>
      <c r="FB114" s="43"/>
      <c r="FC114" s="43"/>
      <c r="FD114" s="43"/>
      <c r="FE114" s="43"/>
      <c r="FF114" s="43"/>
      <c r="FG114" s="43"/>
      <c r="FH114" s="43"/>
      <c r="FI114" s="43"/>
      <c r="FJ114" s="43"/>
      <c r="FK114" s="43"/>
      <c r="FL114" s="43"/>
      <c r="FM114" s="43"/>
      <c r="FN114" s="43"/>
      <c r="FO114" s="43"/>
      <c r="FP114" s="43"/>
      <c r="FQ114" s="43"/>
      <c r="FR114" s="43"/>
      <c r="FS114" s="43"/>
      <c r="FT114" s="43"/>
      <c r="FU114" s="43"/>
      <c r="FV114" s="43"/>
      <c r="FW114" s="43"/>
      <c r="FX114" s="43"/>
      <c r="FY114" s="43"/>
      <c r="FZ114" s="43"/>
      <c r="GA114" s="43"/>
      <c r="GB114" s="43"/>
      <c r="GC114" s="43"/>
      <c r="GD114" s="43"/>
      <c r="GE114" s="43"/>
      <c r="GF114" s="43"/>
      <c r="GG114" s="43"/>
      <c r="GH114" s="43"/>
      <c r="GI114" s="43"/>
      <c r="GJ114" s="43"/>
      <c r="GK114" s="43"/>
      <c r="GL114" s="43"/>
      <c r="GM114" s="43"/>
      <c r="GN114" s="43"/>
      <c r="GO114" s="43"/>
      <c r="GP114" s="43"/>
      <c r="GQ114" s="43"/>
      <c r="GR114" s="43"/>
      <c r="GS114" s="43"/>
      <c r="GT114" s="43"/>
      <c r="GU114" s="43"/>
      <c r="GV114" s="43"/>
      <c r="GW114" s="43"/>
      <c r="GX114" s="43"/>
      <c r="GY114" s="43"/>
      <c r="GZ114" s="43"/>
      <c r="HA114" s="43"/>
      <c r="HB114" s="43"/>
      <c r="HC114" s="43"/>
      <c r="HD114" s="43"/>
      <c r="HE114" s="43"/>
      <c r="HF114" s="43"/>
      <c r="HG114" s="43"/>
      <c r="HH114" s="43"/>
      <c r="HI114" s="43"/>
      <c r="HJ114" s="43"/>
      <c r="HK114" s="43"/>
      <c r="HL114" s="43"/>
      <c r="HM114" s="43"/>
      <c r="HN114" s="43"/>
      <c r="HO114" s="43"/>
      <c r="HP114" s="43"/>
      <c r="HQ114" s="43"/>
      <c r="HR114" s="43"/>
      <c r="HS114" s="43"/>
      <c r="HT114" s="43"/>
      <c r="HU114" s="43"/>
      <c r="HV114" s="43"/>
      <c r="HW114" s="43"/>
      <c r="HX114" s="43"/>
      <c r="HY114" s="43"/>
      <c r="HZ114" s="43"/>
      <c r="IA114" s="43"/>
      <c r="IB114" s="43"/>
      <c r="IC114" s="43"/>
      <c r="ID114" s="43"/>
      <c r="IE114" s="43"/>
    </row>
    <row r="115" spans="1:239" s="42" customFormat="1" ht="15.75" customHeight="1" x14ac:dyDescent="0.2">
      <c r="A115" s="136" t="s">
        <v>25</v>
      </c>
      <c r="B115" s="96" t="s">
        <v>11</v>
      </c>
      <c r="C115" s="360" t="s">
        <v>153</v>
      </c>
      <c r="D115" s="360"/>
      <c r="E115" s="360"/>
      <c r="F115" s="360"/>
      <c r="G115" s="360"/>
      <c r="H115" s="360"/>
      <c r="I115" s="360"/>
      <c r="J115" s="360"/>
      <c r="K115" s="360"/>
      <c r="L115" s="360"/>
      <c r="M115" s="360"/>
      <c r="N115" s="360"/>
      <c r="O115" s="360"/>
      <c r="P115" s="360"/>
      <c r="Q115" s="360"/>
      <c r="R115" s="360"/>
      <c r="S115" s="360"/>
      <c r="T115" s="360"/>
      <c r="U115" s="360"/>
      <c r="V115" s="360"/>
      <c r="W115" s="360"/>
      <c r="X115" s="360"/>
      <c r="Y115" s="360"/>
      <c r="Z115" s="360"/>
      <c r="AA115" s="360"/>
      <c r="AB115" s="360"/>
      <c r="AC115" s="360"/>
      <c r="AD115" s="360"/>
      <c r="AE115" s="360"/>
      <c r="AF115" s="360"/>
      <c r="AG115" s="360"/>
      <c r="AH115" s="360"/>
      <c r="AI115" s="360"/>
      <c r="AJ115" s="360"/>
      <c r="AK115" s="360"/>
      <c r="AL115" s="360"/>
      <c r="AM115" s="360"/>
      <c r="AN115" s="360"/>
      <c r="AO115" s="360"/>
      <c r="AP115" s="36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169"/>
      <c r="BX115" s="181"/>
      <c r="BY115" s="20"/>
      <c r="BZ115" s="20"/>
      <c r="CA115" s="20"/>
      <c r="CB115" s="141"/>
      <c r="CC115" s="43"/>
      <c r="CD115" s="43"/>
      <c r="CE115" s="43"/>
      <c r="CF115" s="43"/>
      <c r="CG115" s="43"/>
      <c r="CH115" s="43"/>
      <c r="CI115" s="43"/>
      <c r="CJ115" s="43"/>
      <c r="CK115" s="43"/>
      <c r="CL115" s="43"/>
      <c r="CM115" s="43"/>
      <c r="CN115" s="43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3"/>
      <c r="DB115" s="43"/>
      <c r="DC115" s="43"/>
      <c r="DD115" s="43"/>
      <c r="DE115" s="43"/>
      <c r="DF115" s="43"/>
      <c r="DG115" s="43"/>
      <c r="DH115" s="43"/>
      <c r="DI115" s="43"/>
      <c r="DJ115" s="43"/>
      <c r="DK115" s="43"/>
      <c r="DL115" s="43"/>
      <c r="DM115" s="43"/>
      <c r="DN115" s="43"/>
      <c r="DO115" s="43"/>
      <c r="DP115" s="43"/>
      <c r="DQ115" s="43"/>
      <c r="DR115" s="43"/>
      <c r="DS115" s="43"/>
      <c r="DT115" s="43"/>
      <c r="DU115" s="43"/>
      <c r="DV115" s="43"/>
      <c r="DW115" s="43"/>
      <c r="DX115" s="43"/>
      <c r="DY115" s="43"/>
      <c r="DZ115" s="43"/>
      <c r="EA115" s="43"/>
      <c r="EB115" s="43"/>
      <c r="EC115" s="43"/>
      <c r="ED115" s="43"/>
      <c r="EE115" s="43"/>
      <c r="EF115" s="43"/>
      <c r="EG115" s="43"/>
      <c r="EH115" s="43"/>
      <c r="EI115" s="43"/>
      <c r="EJ115" s="43"/>
      <c r="EK115" s="43"/>
      <c r="EL115" s="43"/>
      <c r="EM115" s="43"/>
      <c r="EN115" s="43"/>
      <c r="EO115" s="43"/>
      <c r="EP115" s="43"/>
      <c r="EQ115" s="43"/>
      <c r="ER115" s="43"/>
      <c r="ES115" s="43"/>
      <c r="ET115" s="43"/>
      <c r="EU115" s="43"/>
      <c r="EV115" s="43"/>
      <c r="EW115" s="43"/>
      <c r="EX115" s="43"/>
      <c r="EY115" s="43"/>
      <c r="EZ115" s="43"/>
      <c r="FA115" s="43"/>
      <c r="FB115" s="43"/>
      <c r="FC115" s="43"/>
      <c r="FD115" s="43"/>
      <c r="FE115" s="43"/>
      <c r="FF115" s="43"/>
      <c r="FG115" s="43"/>
      <c r="FH115" s="43"/>
      <c r="FI115" s="43"/>
      <c r="FJ115" s="43"/>
      <c r="FK115" s="43"/>
      <c r="FL115" s="43"/>
      <c r="FM115" s="43"/>
      <c r="FN115" s="43"/>
      <c r="FO115" s="43"/>
      <c r="FP115" s="43"/>
      <c r="FQ115" s="43"/>
      <c r="FR115" s="43"/>
      <c r="FS115" s="43"/>
      <c r="FT115" s="43"/>
      <c r="FU115" s="43"/>
      <c r="FV115" s="43"/>
      <c r="FW115" s="43"/>
      <c r="FX115" s="43"/>
      <c r="FY115" s="43"/>
      <c r="FZ115" s="43"/>
      <c r="GA115" s="43"/>
      <c r="GB115" s="43"/>
      <c r="GC115" s="43"/>
      <c r="GD115" s="43"/>
      <c r="GE115" s="43"/>
      <c r="GF115" s="43"/>
      <c r="GG115" s="43"/>
      <c r="GH115" s="43"/>
      <c r="GI115" s="43"/>
      <c r="GJ115" s="43"/>
      <c r="GK115" s="43"/>
      <c r="GL115" s="43"/>
      <c r="GM115" s="43"/>
      <c r="GN115" s="43"/>
      <c r="GO115" s="43"/>
      <c r="GP115" s="43"/>
      <c r="GQ115" s="43"/>
      <c r="GR115" s="43"/>
      <c r="GS115" s="43"/>
      <c r="GT115" s="43"/>
      <c r="GU115" s="43"/>
      <c r="GV115" s="43"/>
      <c r="GW115" s="43"/>
      <c r="GX115" s="43"/>
      <c r="GY115" s="43"/>
      <c r="GZ115" s="43"/>
      <c r="HA115" s="43"/>
      <c r="HB115" s="43"/>
      <c r="HC115" s="43"/>
      <c r="HD115" s="43"/>
      <c r="HE115" s="43"/>
      <c r="HF115" s="43"/>
      <c r="HG115" s="43"/>
      <c r="HH115" s="43"/>
      <c r="HI115" s="43"/>
      <c r="HJ115" s="43"/>
      <c r="HK115" s="43"/>
      <c r="HL115" s="43"/>
      <c r="HM115" s="43"/>
      <c r="HN115" s="43"/>
      <c r="HO115" s="43"/>
      <c r="HP115" s="43"/>
      <c r="HQ115" s="43"/>
      <c r="HR115" s="43"/>
      <c r="HS115" s="43"/>
      <c r="HT115" s="43"/>
      <c r="HU115" s="43"/>
      <c r="HV115" s="43"/>
      <c r="HW115" s="43"/>
      <c r="HX115" s="43"/>
      <c r="HY115" s="43"/>
      <c r="HZ115" s="43"/>
      <c r="IA115" s="43"/>
      <c r="IB115" s="43"/>
      <c r="IC115" s="43"/>
      <c r="ID115" s="43"/>
      <c r="IE115" s="43"/>
    </row>
    <row r="116" spans="1:239" s="42" customFormat="1" ht="24.75" customHeight="1" x14ac:dyDescent="0.2">
      <c r="A116" s="284" t="s">
        <v>25</v>
      </c>
      <c r="B116" s="234" t="s">
        <v>11</v>
      </c>
      <c r="C116" s="237" t="s">
        <v>11</v>
      </c>
      <c r="D116" s="286" t="s">
        <v>100</v>
      </c>
      <c r="E116" s="272" t="s">
        <v>27</v>
      </c>
      <c r="F116" s="371" t="s">
        <v>41</v>
      </c>
      <c r="G116" s="270" t="s">
        <v>105</v>
      </c>
      <c r="H116" s="58"/>
      <c r="I116" s="58"/>
      <c r="J116" s="58"/>
      <c r="K116" s="58"/>
      <c r="L116" s="5">
        <v>55.8</v>
      </c>
      <c r="M116" s="58"/>
      <c r="N116" s="58"/>
      <c r="O116" s="58"/>
      <c r="P116" s="58"/>
      <c r="Q116" s="58"/>
      <c r="R116" s="58"/>
      <c r="S116" s="58"/>
      <c r="T116" s="58"/>
      <c r="U116" s="58">
        <f>L116</f>
        <v>55.8</v>
      </c>
      <c r="V116" s="58">
        <f>L116</f>
        <v>55.8</v>
      </c>
      <c r="W116" s="58">
        <v>39.6</v>
      </c>
      <c r="X116" s="58">
        <v>0</v>
      </c>
      <c r="Y116" s="58"/>
      <c r="Z116" s="58"/>
      <c r="AA116" s="58"/>
      <c r="AB116" s="58"/>
      <c r="AC116" s="58">
        <v>58.4</v>
      </c>
      <c r="AD116" s="58"/>
      <c r="AE116" s="58"/>
      <c r="AF116" s="58"/>
      <c r="AG116" s="58"/>
      <c r="AH116" s="58"/>
      <c r="AI116" s="58"/>
      <c r="AJ116" s="58"/>
      <c r="AK116" s="58"/>
      <c r="AL116" s="58">
        <f>AC116</f>
        <v>58.4</v>
      </c>
      <c r="AM116" s="58">
        <f>AL116</f>
        <v>58.4</v>
      </c>
      <c r="AN116" s="58">
        <v>41.6</v>
      </c>
      <c r="AO116" s="58">
        <v>0</v>
      </c>
      <c r="AP116" s="58"/>
      <c r="AQ116" s="58"/>
      <c r="AR116" s="58"/>
      <c r="AS116" s="58"/>
      <c r="AT116" s="58">
        <v>58.4</v>
      </c>
      <c r="AU116" s="58"/>
      <c r="AV116" s="58"/>
      <c r="AW116" s="58"/>
      <c r="AX116" s="58"/>
      <c r="AY116" s="58"/>
      <c r="AZ116" s="58"/>
      <c r="BA116" s="58"/>
      <c r="BB116" s="58"/>
      <c r="BC116" s="58">
        <f>AT116</f>
        <v>58.4</v>
      </c>
      <c r="BD116" s="58">
        <f>BC116</f>
        <v>58.4</v>
      </c>
      <c r="BE116" s="58">
        <v>41.6</v>
      </c>
      <c r="BF116" s="58">
        <v>0</v>
      </c>
      <c r="BG116" s="58"/>
      <c r="BH116" s="58"/>
      <c r="BI116" s="58"/>
      <c r="BJ116" s="58"/>
      <c r="BK116" s="58">
        <v>58.4</v>
      </c>
      <c r="BL116" s="58"/>
      <c r="BM116" s="58"/>
      <c r="BN116" s="58"/>
      <c r="BO116" s="58"/>
      <c r="BP116" s="58"/>
      <c r="BQ116" s="58"/>
      <c r="BR116" s="58"/>
      <c r="BS116" s="58"/>
      <c r="BT116" s="58">
        <f>BK116</f>
        <v>58.4</v>
      </c>
      <c r="BU116" s="58">
        <f>BT116</f>
        <v>58.4</v>
      </c>
      <c r="BV116" s="58">
        <v>41.6</v>
      </c>
      <c r="BW116" s="70">
        <v>0</v>
      </c>
      <c r="BX116" s="262" t="s">
        <v>154</v>
      </c>
      <c r="BY116" s="268">
        <v>3</v>
      </c>
      <c r="BZ116" s="268">
        <v>3</v>
      </c>
      <c r="CA116" s="268">
        <v>3</v>
      </c>
      <c r="CB116" s="292">
        <v>3</v>
      </c>
      <c r="CC116" s="43"/>
      <c r="CD116" s="43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3"/>
      <c r="DC116" s="43"/>
      <c r="DD116" s="43"/>
      <c r="DE116" s="43"/>
      <c r="DF116" s="43"/>
      <c r="DG116" s="43"/>
      <c r="DH116" s="43"/>
      <c r="DI116" s="43"/>
      <c r="DJ116" s="43"/>
      <c r="DK116" s="43"/>
      <c r="DL116" s="43"/>
      <c r="DM116" s="43"/>
      <c r="DN116" s="43"/>
      <c r="DO116" s="43"/>
      <c r="DP116" s="43"/>
      <c r="DQ116" s="43"/>
      <c r="DR116" s="43"/>
      <c r="DS116" s="43"/>
      <c r="DT116" s="43"/>
      <c r="DU116" s="43"/>
      <c r="DV116" s="43"/>
      <c r="DW116" s="43"/>
      <c r="DX116" s="43"/>
      <c r="DY116" s="43"/>
      <c r="DZ116" s="43"/>
      <c r="EA116" s="43"/>
      <c r="EB116" s="43"/>
      <c r="EC116" s="43"/>
      <c r="ED116" s="43"/>
      <c r="EE116" s="43"/>
      <c r="EF116" s="43"/>
      <c r="EG116" s="43"/>
      <c r="EH116" s="43"/>
      <c r="EI116" s="43"/>
      <c r="EJ116" s="43"/>
      <c r="EK116" s="43"/>
      <c r="EL116" s="43"/>
      <c r="EM116" s="43"/>
      <c r="EN116" s="43"/>
      <c r="EO116" s="43"/>
      <c r="EP116" s="43"/>
      <c r="EQ116" s="43"/>
      <c r="ER116" s="43"/>
      <c r="ES116" s="43"/>
      <c r="ET116" s="43"/>
      <c r="EU116" s="43"/>
      <c r="EV116" s="43"/>
      <c r="EW116" s="43"/>
      <c r="EX116" s="43"/>
      <c r="EY116" s="43"/>
      <c r="EZ116" s="43"/>
      <c r="FA116" s="43"/>
      <c r="FB116" s="43"/>
      <c r="FC116" s="43"/>
      <c r="FD116" s="43"/>
      <c r="FE116" s="43"/>
      <c r="FF116" s="43"/>
      <c r="FG116" s="43"/>
      <c r="FH116" s="43"/>
      <c r="FI116" s="43"/>
      <c r="FJ116" s="43"/>
      <c r="FK116" s="43"/>
      <c r="FL116" s="43"/>
      <c r="FM116" s="43"/>
      <c r="FN116" s="43"/>
      <c r="FO116" s="43"/>
      <c r="FP116" s="43"/>
      <c r="FQ116" s="43"/>
      <c r="FR116" s="43"/>
      <c r="FS116" s="43"/>
      <c r="FT116" s="43"/>
      <c r="FU116" s="43"/>
      <c r="FV116" s="43"/>
      <c r="FW116" s="43"/>
      <c r="FX116" s="43"/>
      <c r="FY116" s="43"/>
      <c r="FZ116" s="43"/>
      <c r="GA116" s="43"/>
      <c r="GB116" s="43"/>
      <c r="GC116" s="43"/>
      <c r="GD116" s="43"/>
      <c r="GE116" s="43"/>
      <c r="GF116" s="43"/>
      <c r="GG116" s="43"/>
      <c r="GH116" s="43"/>
      <c r="GI116" s="43"/>
      <c r="GJ116" s="43"/>
      <c r="GK116" s="43"/>
      <c r="GL116" s="43"/>
      <c r="GM116" s="43"/>
      <c r="GN116" s="43"/>
      <c r="GO116" s="43"/>
      <c r="GP116" s="43"/>
      <c r="GQ116" s="43"/>
      <c r="GR116" s="43"/>
      <c r="GS116" s="43"/>
      <c r="GT116" s="43"/>
      <c r="GU116" s="43"/>
      <c r="GV116" s="43"/>
      <c r="GW116" s="43"/>
      <c r="GX116" s="43"/>
      <c r="GY116" s="43"/>
      <c r="GZ116" s="43"/>
      <c r="HA116" s="43"/>
      <c r="HB116" s="43"/>
      <c r="HC116" s="43"/>
      <c r="HD116" s="43"/>
      <c r="HE116" s="43"/>
      <c r="HF116" s="43"/>
      <c r="HG116" s="43"/>
      <c r="HH116" s="43"/>
      <c r="HI116" s="43"/>
      <c r="HJ116" s="43"/>
      <c r="HK116" s="43"/>
      <c r="HL116" s="43"/>
      <c r="HM116" s="43"/>
      <c r="HN116" s="43"/>
      <c r="HO116" s="43"/>
      <c r="HP116" s="43"/>
      <c r="HQ116" s="43"/>
      <c r="HR116" s="43"/>
      <c r="HS116" s="43"/>
      <c r="HT116" s="43"/>
      <c r="HU116" s="43"/>
      <c r="HV116" s="43"/>
      <c r="HW116" s="43"/>
      <c r="HX116" s="43"/>
      <c r="HY116" s="43"/>
      <c r="HZ116" s="43"/>
      <c r="IA116" s="43"/>
      <c r="IB116" s="43"/>
      <c r="IC116" s="43"/>
      <c r="ID116" s="43"/>
      <c r="IE116" s="43"/>
    </row>
    <row r="117" spans="1:239" s="42" customFormat="1" ht="39.75" customHeight="1" x14ac:dyDescent="0.2">
      <c r="A117" s="285"/>
      <c r="B117" s="236"/>
      <c r="C117" s="239"/>
      <c r="D117" s="287"/>
      <c r="E117" s="273"/>
      <c r="F117" s="372"/>
      <c r="G117" s="271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3"/>
      <c r="V117" s="3"/>
      <c r="W117" s="3"/>
      <c r="X117" s="3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170"/>
      <c r="BX117" s="264"/>
      <c r="BY117" s="269"/>
      <c r="BZ117" s="269"/>
      <c r="CA117" s="269"/>
      <c r="CB117" s="293"/>
      <c r="CC117" s="43"/>
      <c r="CD117" s="43"/>
      <c r="CE117" s="43"/>
      <c r="CF117" s="43"/>
      <c r="CG117" s="43"/>
      <c r="CH117" s="43"/>
      <c r="CI117" s="43"/>
      <c r="CJ117" s="43"/>
      <c r="CK117" s="43"/>
      <c r="CL117" s="43"/>
      <c r="CM117" s="43"/>
      <c r="CN117" s="43"/>
      <c r="CO117" s="43"/>
      <c r="CP117" s="43"/>
      <c r="CQ117" s="43"/>
      <c r="CR117" s="43"/>
      <c r="CS117" s="43"/>
      <c r="CT117" s="43"/>
      <c r="CU117" s="43"/>
      <c r="CV117" s="43"/>
      <c r="CW117" s="43"/>
      <c r="CX117" s="43"/>
      <c r="CY117" s="43"/>
      <c r="CZ117" s="43"/>
      <c r="DA117" s="43"/>
      <c r="DB117" s="43"/>
      <c r="DC117" s="43"/>
      <c r="DD117" s="43"/>
      <c r="DE117" s="43"/>
      <c r="DF117" s="43"/>
      <c r="DG117" s="43"/>
      <c r="DH117" s="43"/>
      <c r="DI117" s="43"/>
      <c r="DJ117" s="43"/>
      <c r="DK117" s="43"/>
      <c r="DL117" s="43"/>
      <c r="DM117" s="43"/>
      <c r="DN117" s="43"/>
      <c r="DO117" s="43"/>
      <c r="DP117" s="43"/>
      <c r="DQ117" s="43"/>
      <c r="DR117" s="43"/>
      <c r="DS117" s="43"/>
      <c r="DT117" s="43"/>
      <c r="DU117" s="43"/>
      <c r="DV117" s="43"/>
      <c r="DW117" s="43"/>
      <c r="DX117" s="43"/>
      <c r="DY117" s="43"/>
      <c r="DZ117" s="43"/>
      <c r="EA117" s="43"/>
      <c r="EB117" s="43"/>
      <c r="EC117" s="43"/>
      <c r="ED117" s="43"/>
      <c r="EE117" s="43"/>
      <c r="EF117" s="43"/>
      <c r="EG117" s="43"/>
      <c r="EH117" s="43"/>
      <c r="EI117" s="43"/>
      <c r="EJ117" s="43"/>
      <c r="EK117" s="43"/>
      <c r="EL117" s="43"/>
      <c r="EM117" s="43"/>
      <c r="EN117" s="43"/>
      <c r="EO117" s="43"/>
      <c r="EP117" s="43"/>
      <c r="EQ117" s="43"/>
      <c r="ER117" s="43"/>
      <c r="ES117" s="43"/>
      <c r="ET117" s="43"/>
      <c r="EU117" s="43"/>
      <c r="EV117" s="43"/>
      <c r="EW117" s="43"/>
      <c r="EX117" s="43"/>
      <c r="EY117" s="43"/>
      <c r="EZ117" s="43"/>
      <c r="FA117" s="43"/>
      <c r="FB117" s="43"/>
      <c r="FC117" s="43"/>
      <c r="FD117" s="43"/>
      <c r="FE117" s="43"/>
      <c r="FF117" s="43"/>
      <c r="FG117" s="43"/>
      <c r="FH117" s="43"/>
      <c r="FI117" s="43"/>
      <c r="FJ117" s="43"/>
      <c r="FK117" s="43"/>
      <c r="FL117" s="43"/>
      <c r="FM117" s="43"/>
      <c r="FN117" s="43"/>
      <c r="FO117" s="43"/>
      <c r="FP117" s="43"/>
      <c r="FQ117" s="43"/>
      <c r="FR117" s="43"/>
      <c r="FS117" s="43"/>
      <c r="FT117" s="43"/>
      <c r="FU117" s="43"/>
      <c r="FV117" s="43"/>
      <c r="FW117" s="43"/>
      <c r="FX117" s="43"/>
      <c r="FY117" s="43"/>
      <c r="FZ117" s="43"/>
      <c r="GA117" s="43"/>
      <c r="GB117" s="43"/>
      <c r="GC117" s="43"/>
      <c r="GD117" s="43"/>
      <c r="GE117" s="43"/>
      <c r="GF117" s="43"/>
      <c r="GG117" s="43"/>
      <c r="GH117" s="43"/>
      <c r="GI117" s="43"/>
      <c r="GJ117" s="43"/>
      <c r="GK117" s="43"/>
      <c r="GL117" s="43"/>
      <c r="GM117" s="43"/>
      <c r="GN117" s="43"/>
      <c r="GO117" s="43"/>
      <c r="GP117" s="43"/>
      <c r="GQ117" s="43"/>
      <c r="GR117" s="43"/>
      <c r="GS117" s="43"/>
      <c r="GT117" s="43"/>
      <c r="GU117" s="43"/>
      <c r="GV117" s="43"/>
      <c r="GW117" s="43"/>
      <c r="GX117" s="43"/>
      <c r="GY117" s="43"/>
      <c r="GZ117" s="43"/>
      <c r="HA117" s="43"/>
      <c r="HB117" s="43"/>
      <c r="HC117" s="43"/>
      <c r="HD117" s="43"/>
      <c r="HE117" s="43"/>
      <c r="HF117" s="43"/>
      <c r="HG117" s="43"/>
      <c r="HH117" s="43"/>
      <c r="HI117" s="43"/>
      <c r="HJ117" s="43"/>
      <c r="HK117" s="43"/>
      <c r="HL117" s="43"/>
      <c r="HM117" s="43"/>
      <c r="HN117" s="43"/>
      <c r="HO117" s="43"/>
      <c r="HP117" s="43"/>
      <c r="HQ117" s="43"/>
      <c r="HR117" s="43"/>
      <c r="HS117" s="43"/>
      <c r="HT117" s="43"/>
      <c r="HU117" s="43"/>
      <c r="HV117" s="43"/>
      <c r="HW117" s="43"/>
      <c r="HX117" s="43"/>
      <c r="HY117" s="43"/>
      <c r="HZ117" s="43"/>
      <c r="IA117" s="43"/>
      <c r="IB117" s="43"/>
      <c r="IC117" s="43"/>
      <c r="ID117" s="43"/>
      <c r="IE117" s="43"/>
    </row>
    <row r="118" spans="1:239" s="42" customFormat="1" ht="14.25" customHeight="1" x14ac:dyDescent="0.2">
      <c r="A118" s="136" t="s">
        <v>25</v>
      </c>
      <c r="B118" s="96" t="s">
        <v>11</v>
      </c>
      <c r="C118" s="276" t="s">
        <v>74</v>
      </c>
      <c r="D118" s="276"/>
      <c r="E118" s="276"/>
      <c r="F118" s="276"/>
      <c r="G118" s="276"/>
      <c r="H118" s="18"/>
      <c r="I118" s="18"/>
      <c r="J118" s="18"/>
      <c r="K118" s="18"/>
      <c r="L118" s="18">
        <f>SUM(L116:L117)</f>
        <v>55.8</v>
      </c>
      <c r="M118" s="18"/>
      <c r="N118" s="18"/>
      <c r="O118" s="18"/>
      <c r="P118" s="18"/>
      <c r="Q118" s="18"/>
      <c r="R118" s="18"/>
      <c r="S118" s="18"/>
      <c r="T118" s="18"/>
      <c r="U118" s="18">
        <f>SUM(U116:U117)</f>
        <v>55.8</v>
      </c>
      <c r="V118" s="18">
        <f>SUM(V116:V117)</f>
        <v>55.8</v>
      </c>
      <c r="W118" s="18">
        <f>SUM(W116:W117)</f>
        <v>39.6</v>
      </c>
      <c r="X118" s="18">
        <f>SUM(X116:X117)</f>
        <v>0</v>
      </c>
      <c r="Y118" s="18"/>
      <c r="Z118" s="18"/>
      <c r="AA118" s="18"/>
      <c r="AB118" s="18"/>
      <c r="AC118" s="18">
        <f>SUM(AC116:AC117)</f>
        <v>58.4</v>
      </c>
      <c r="AD118" s="18"/>
      <c r="AE118" s="18"/>
      <c r="AF118" s="18"/>
      <c r="AG118" s="18"/>
      <c r="AH118" s="18"/>
      <c r="AI118" s="18"/>
      <c r="AJ118" s="18"/>
      <c r="AK118" s="18"/>
      <c r="AL118" s="18">
        <f>SUM(AL116:AL117)</f>
        <v>58.4</v>
      </c>
      <c r="AM118" s="18">
        <f>SUM(AM116:AM117)</f>
        <v>58.4</v>
      </c>
      <c r="AN118" s="18">
        <f>SUM(AN116:AN117)</f>
        <v>41.6</v>
      </c>
      <c r="AO118" s="18">
        <f>SUM(AO116:AO117)</f>
        <v>0</v>
      </c>
      <c r="AP118" s="18"/>
      <c r="AQ118" s="18"/>
      <c r="AR118" s="18"/>
      <c r="AS118" s="18"/>
      <c r="AT118" s="18">
        <f>SUM(AT116:AT117)</f>
        <v>58.4</v>
      </c>
      <c r="AU118" s="18"/>
      <c r="AV118" s="18"/>
      <c r="AW118" s="18"/>
      <c r="AX118" s="18"/>
      <c r="AY118" s="18"/>
      <c r="AZ118" s="18"/>
      <c r="BA118" s="18"/>
      <c r="BB118" s="18"/>
      <c r="BC118" s="18">
        <f>SUM(BC116:BC117)</f>
        <v>58.4</v>
      </c>
      <c r="BD118" s="18">
        <f>SUM(BD116:BD117)</f>
        <v>58.4</v>
      </c>
      <c r="BE118" s="18">
        <f>SUM(BE116:BE117)</f>
        <v>41.6</v>
      </c>
      <c r="BF118" s="18">
        <f>SUM(BF116:BF117)</f>
        <v>0</v>
      </c>
      <c r="BG118" s="18"/>
      <c r="BH118" s="18"/>
      <c r="BI118" s="18"/>
      <c r="BJ118" s="18"/>
      <c r="BK118" s="18">
        <f>SUM(BK116:BK117)</f>
        <v>58.4</v>
      </c>
      <c r="BL118" s="18"/>
      <c r="BM118" s="18"/>
      <c r="BN118" s="18"/>
      <c r="BO118" s="18"/>
      <c r="BP118" s="18"/>
      <c r="BQ118" s="18"/>
      <c r="BR118" s="18"/>
      <c r="BS118" s="18"/>
      <c r="BT118" s="18">
        <f>SUM(BT116:BT117)</f>
        <v>58.4</v>
      </c>
      <c r="BU118" s="18">
        <f>SUM(BU116:BU117)</f>
        <v>58.4</v>
      </c>
      <c r="BV118" s="18">
        <f>SUM(BV116:BV117)</f>
        <v>41.6</v>
      </c>
      <c r="BW118" s="164">
        <f>SUM(BW116:BW117)</f>
        <v>0</v>
      </c>
      <c r="BX118" s="181"/>
      <c r="BY118" s="20"/>
      <c r="BZ118" s="20"/>
      <c r="CA118" s="20"/>
      <c r="CB118" s="141"/>
      <c r="CC118" s="43"/>
      <c r="CD118" s="43"/>
      <c r="CE118" s="43"/>
      <c r="CF118" s="43"/>
      <c r="CG118" s="43"/>
      <c r="CH118" s="43"/>
      <c r="CI118" s="43"/>
      <c r="CJ118" s="43"/>
      <c r="CK118" s="43"/>
      <c r="CL118" s="43"/>
      <c r="CM118" s="43"/>
      <c r="CN118" s="43"/>
      <c r="CO118" s="43"/>
      <c r="CP118" s="43"/>
      <c r="CQ118" s="43"/>
      <c r="CR118" s="43"/>
      <c r="CS118" s="43"/>
      <c r="CT118" s="43"/>
      <c r="CU118" s="43"/>
      <c r="CV118" s="43"/>
      <c r="CW118" s="43"/>
      <c r="CX118" s="43"/>
      <c r="CY118" s="43"/>
      <c r="CZ118" s="43"/>
      <c r="DA118" s="43"/>
      <c r="DB118" s="43"/>
      <c r="DC118" s="43"/>
      <c r="DD118" s="43"/>
      <c r="DE118" s="43"/>
      <c r="DF118" s="43"/>
      <c r="DG118" s="43"/>
      <c r="DH118" s="43"/>
      <c r="DI118" s="43"/>
      <c r="DJ118" s="43"/>
      <c r="DK118" s="43"/>
      <c r="DL118" s="43"/>
      <c r="DM118" s="43"/>
      <c r="DN118" s="43"/>
      <c r="DO118" s="43"/>
      <c r="DP118" s="43"/>
      <c r="DQ118" s="43"/>
      <c r="DR118" s="43"/>
      <c r="DS118" s="43"/>
      <c r="DT118" s="43"/>
      <c r="DU118" s="43"/>
      <c r="DV118" s="43"/>
      <c r="DW118" s="43"/>
      <c r="DX118" s="43"/>
      <c r="DY118" s="43"/>
      <c r="DZ118" s="43"/>
      <c r="EA118" s="43"/>
      <c r="EB118" s="43"/>
      <c r="EC118" s="43"/>
      <c r="ED118" s="43"/>
      <c r="EE118" s="43"/>
      <c r="EF118" s="43"/>
      <c r="EG118" s="43"/>
      <c r="EH118" s="43"/>
      <c r="EI118" s="43"/>
      <c r="EJ118" s="43"/>
      <c r="EK118" s="43"/>
      <c r="EL118" s="43"/>
      <c r="EM118" s="43"/>
      <c r="EN118" s="43"/>
      <c r="EO118" s="43"/>
      <c r="EP118" s="43"/>
      <c r="EQ118" s="43"/>
      <c r="ER118" s="43"/>
      <c r="ES118" s="43"/>
      <c r="ET118" s="43"/>
      <c r="EU118" s="43"/>
      <c r="EV118" s="43"/>
      <c r="EW118" s="43"/>
      <c r="EX118" s="43"/>
      <c r="EY118" s="43"/>
      <c r="EZ118" s="43"/>
      <c r="FA118" s="43"/>
      <c r="FB118" s="43"/>
      <c r="FC118" s="43"/>
      <c r="FD118" s="43"/>
      <c r="FE118" s="43"/>
      <c r="FF118" s="43"/>
      <c r="FG118" s="43"/>
      <c r="FH118" s="43"/>
      <c r="FI118" s="43"/>
      <c r="FJ118" s="43"/>
      <c r="FK118" s="43"/>
      <c r="FL118" s="43"/>
      <c r="FM118" s="43"/>
      <c r="FN118" s="43"/>
      <c r="FO118" s="43"/>
      <c r="FP118" s="43"/>
      <c r="FQ118" s="43"/>
      <c r="FR118" s="43"/>
      <c r="FS118" s="43"/>
      <c r="FT118" s="43"/>
      <c r="FU118" s="43"/>
      <c r="FV118" s="43"/>
      <c r="FW118" s="43"/>
      <c r="FX118" s="43"/>
      <c r="FY118" s="43"/>
      <c r="FZ118" s="43"/>
      <c r="GA118" s="43"/>
      <c r="GB118" s="43"/>
      <c r="GC118" s="43"/>
      <c r="GD118" s="43"/>
      <c r="GE118" s="43"/>
      <c r="GF118" s="43"/>
      <c r="GG118" s="43"/>
      <c r="GH118" s="43"/>
      <c r="GI118" s="43"/>
      <c r="GJ118" s="43"/>
      <c r="GK118" s="43"/>
      <c r="GL118" s="43"/>
      <c r="GM118" s="43"/>
      <c r="GN118" s="43"/>
      <c r="GO118" s="43"/>
      <c r="GP118" s="43"/>
      <c r="GQ118" s="43"/>
      <c r="GR118" s="43"/>
      <c r="GS118" s="43"/>
      <c r="GT118" s="43"/>
      <c r="GU118" s="43"/>
      <c r="GV118" s="43"/>
      <c r="GW118" s="43"/>
      <c r="GX118" s="43"/>
      <c r="GY118" s="43"/>
      <c r="GZ118" s="43"/>
      <c r="HA118" s="43"/>
      <c r="HB118" s="43"/>
      <c r="HC118" s="43"/>
      <c r="HD118" s="43"/>
      <c r="HE118" s="43"/>
      <c r="HF118" s="43"/>
      <c r="HG118" s="43"/>
      <c r="HH118" s="43"/>
      <c r="HI118" s="43"/>
      <c r="HJ118" s="43"/>
      <c r="HK118" s="43"/>
      <c r="HL118" s="43"/>
      <c r="HM118" s="43"/>
      <c r="HN118" s="43"/>
      <c r="HO118" s="43"/>
      <c r="HP118" s="43"/>
      <c r="HQ118" s="43"/>
      <c r="HR118" s="43"/>
      <c r="HS118" s="43"/>
      <c r="HT118" s="43"/>
      <c r="HU118" s="43"/>
      <c r="HV118" s="43"/>
      <c r="HW118" s="43"/>
      <c r="HX118" s="43"/>
      <c r="HY118" s="43"/>
      <c r="HZ118" s="43"/>
      <c r="IA118" s="43"/>
      <c r="IB118" s="43"/>
      <c r="IC118" s="43"/>
      <c r="ID118" s="43"/>
      <c r="IE118" s="43"/>
    </row>
    <row r="119" spans="1:239" s="42" customFormat="1" ht="16.5" customHeight="1" x14ac:dyDescent="0.2">
      <c r="A119" s="136" t="s">
        <v>25</v>
      </c>
      <c r="B119" s="361" t="s">
        <v>75</v>
      </c>
      <c r="C119" s="361"/>
      <c r="D119" s="361"/>
      <c r="E119" s="361"/>
      <c r="F119" s="361"/>
      <c r="G119" s="361"/>
      <c r="H119" s="19"/>
      <c r="I119" s="19"/>
      <c r="J119" s="19"/>
      <c r="K119" s="19"/>
      <c r="L119" s="19">
        <f>L118</f>
        <v>55.8</v>
      </c>
      <c r="M119" s="19"/>
      <c r="N119" s="19"/>
      <c r="O119" s="19"/>
      <c r="P119" s="19"/>
      <c r="Q119" s="19"/>
      <c r="R119" s="19"/>
      <c r="S119" s="19"/>
      <c r="T119" s="19"/>
      <c r="U119" s="19">
        <f>U118</f>
        <v>55.8</v>
      </c>
      <c r="V119" s="19">
        <f>V118</f>
        <v>55.8</v>
      </c>
      <c r="W119" s="19">
        <f>W118</f>
        <v>39.6</v>
      </c>
      <c r="X119" s="19">
        <f>X118</f>
        <v>0</v>
      </c>
      <c r="Y119" s="19"/>
      <c r="Z119" s="19"/>
      <c r="AA119" s="19"/>
      <c r="AB119" s="19"/>
      <c r="AC119" s="19">
        <f>AC118</f>
        <v>58.4</v>
      </c>
      <c r="AD119" s="19"/>
      <c r="AE119" s="19"/>
      <c r="AF119" s="19"/>
      <c r="AG119" s="19"/>
      <c r="AH119" s="19"/>
      <c r="AI119" s="19"/>
      <c r="AJ119" s="19"/>
      <c r="AK119" s="19"/>
      <c r="AL119" s="19">
        <f>AL118</f>
        <v>58.4</v>
      </c>
      <c r="AM119" s="19">
        <f>AM118</f>
        <v>58.4</v>
      </c>
      <c r="AN119" s="19">
        <f>AN118</f>
        <v>41.6</v>
      </c>
      <c r="AO119" s="19">
        <f>AO118</f>
        <v>0</v>
      </c>
      <c r="AP119" s="19"/>
      <c r="AQ119" s="19"/>
      <c r="AR119" s="19"/>
      <c r="AS119" s="19"/>
      <c r="AT119" s="19">
        <f>AT118</f>
        <v>58.4</v>
      </c>
      <c r="AU119" s="19"/>
      <c r="AV119" s="19"/>
      <c r="AW119" s="19"/>
      <c r="AX119" s="19"/>
      <c r="AY119" s="19"/>
      <c r="AZ119" s="19"/>
      <c r="BA119" s="19"/>
      <c r="BB119" s="19"/>
      <c r="BC119" s="19">
        <f>BC118</f>
        <v>58.4</v>
      </c>
      <c r="BD119" s="19">
        <f>BD118</f>
        <v>58.4</v>
      </c>
      <c r="BE119" s="19">
        <f>BE118</f>
        <v>41.6</v>
      </c>
      <c r="BF119" s="19">
        <f>BF118</f>
        <v>0</v>
      </c>
      <c r="BG119" s="19"/>
      <c r="BH119" s="19"/>
      <c r="BI119" s="19"/>
      <c r="BJ119" s="19"/>
      <c r="BK119" s="19">
        <f>BK118</f>
        <v>58.4</v>
      </c>
      <c r="BL119" s="19"/>
      <c r="BM119" s="19"/>
      <c r="BN119" s="19"/>
      <c r="BO119" s="19"/>
      <c r="BP119" s="19"/>
      <c r="BQ119" s="19"/>
      <c r="BR119" s="19"/>
      <c r="BS119" s="19"/>
      <c r="BT119" s="19">
        <f>BT118</f>
        <v>58.4</v>
      </c>
      <c r="BU119" s="19">
        <f>BU118</f>
        <v>58.4</v>
      </c>
      <c r="BV119" s="19">
        <f>BV118</f>
        <v>41.6</v>
      </c>
      <c r="BW119" s="167">
        <f>BW118</f>
        <v>0</v>
      </c>
      <c r="BX119" s="155"/>
      <c r="BY119" s="17"/>
      <c r="BZ119" s="17"/>
      <c r="CA119" s="17"/>
      <c r="CB119" s="119"/>
      <c r="CC119" s="43"/>
      <c r="CD119" s="43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3"/>
      <c r="DC119" s="43"/>
      <c r="DD119" s="43"/>
      <c r="DE119" s="43"/>
      <c r="DF119" s="43"/>
      <c r="DG119" s="43"/>
      <c r="DH119" s="43"/>
      <c r="DI119" s="43"/>
      <c r="DJ119" s="43"/>
      <c r="DK119" s="43"/>
      <c r="DL119" s="43"/>
      <c r="DM119" s="43"/>
      <c r="DN119" s="43"/>
      <c r="DO119" s="43"/>
      <c r="DP119" s="43"/>
      <c r="DQ119" s="43"/>
      <c r="DR119" s="43"/>
      <c r="DS119" s="43"/>
      <c r="DT119" s="43"/>
      <c r="DU119" s="43"/>
      <c r="DV119" s="43"/>
      <c r="DW119" s="43"/>
      <c r="DX119" s="43"/>
      <c r="DY119" s="43"/>
      <c r="DZ119" s="43"/>
      <c r="EA119" s="43"/>
      <c r="EB119" s="43"/>
      <c r="EC119" s="43"/>
      <c r="ED119" s="43"/>
      <c r="EE119" s="43"/>
      <c r="EF119" s="43"/>
      <c r="EG119" s="43"/>
      <c r="EH119" s="43"/>
      <c r="EI119" s="43"/>
      <c r="EJ119" s="43"/>
      <c r="EK119" s="43"/>
      <c r="EL119" s="43"/>
      <c r="EM119" s="43"/>
      <c r="EN119" s="43"/>
      <c r="EO119" s="43"/>
      <c r="EP119" s="43"/>
      <c r="EQ119" s="43"/>
      <c r="ER119" s="43"/>
      <c r="ES119" s="43"/>
      <c r="ET119" s="43"/>
      <c r="EU119" s="43"/>
      <c r="EV119" s="43"/>
      <c r="EW119" s="43"/>
      <c r="EX119" s="43"/>
      <c r="EY119" s="43"/>
      <c r="EZ119" s="43"/>
      <c r="FA119" s="43"/>
      <c r="FB119" s="43"/>
      <c r="FC119" s="43"/>
      <c r="FD119" s="43"/>
      <c r="FE119" s="43"/>
      <c r="FF119" s="43"/>
      <c r="FG119" s="43"/>
      <c r="FH119" s="43"/>
      <c r="FI119" s="43"/>
      <c r="FJ119" s="43"/>
      <c r="FK119" s="43"/>
      <c r="FL119" s="43"/>
      <c r="FM119" s="43"/>
      <c r="FN119" s="43"/>
      <c r="FO119" s="43"/>
      <c r="FP119" s="43"/>
      <c r="FQ119" s="43"/>
      <c r="FR119" s="43"/>
      <c r="FS119" s="43"/>
      <c r="FT119" s="43"/>
      <c r="FU119" s="43"/>
      <c r="FV119" s="43"/>
      <c r="FW119" s="43"/>
      <c r="FX119" s="43"/>
      <c r="FY119" s="43"/>
      <c r="FZ119" s="43"/>
      <c r="GA119" s="43"/>
      <c r="GB119" s="43"/>
      <c r="GC119" s="43"/>
      <c r="GD119" s="43"/>
      <c r="GE119" s="43"/>
      <c r="GF119" s="43"/>
      <c r="GG119" s="43"/>
      <c r="GH119" s="43"/>
      <c r="GI119" s="43"/>
      <c r="GJ119" s="43"/>
      <c r="GK119" s="43"/>
      <c r="GL119" s="43"/>
      <c r="GM119" s="43"/>
      <c r="GN119" s="43"/>
      <c r="GO119" s="43"/>
      <c r="GP119" s="43"/>
      <c r="GQ119" s="43"/>
      <c r="GR119" s="43"/>
      <c r="GS119" s="43"/>
      <c r="GT119" s="43"/>
      <c r="GU119" s="43"/>
      <c r="GV119" s="43"/>
      <c r="GW119" s="43"/>
      <c r="GX119" s="43"/>
      <c r="GY119" s="43"/>
      <c r="GZ119" s="43"/>
      <c r="HA119" s="43"/>
      <c r="HB119" s="43"/>
      <c r="HC119" s="43"/>
      <c r="HD119" s="43"/>
      <c r="HE119" s="43"/>
      <c r="HF119" s="43"/>
      <c r="HG119" s="43"/>
      <c r="HH119" s="43"/>
      <c r="HI119" s="43"/>
      <c r="HJ119" s="43"/>
      <c r="HK119" s="43"/>
      <c r="HL119" s="43"/>
      <c r="HM119" s="43"/>
      <c r="HN119" s="43"/>
      <c r="HO119" s="43"/>
      <c r="HP119" s="43"/>
      <c r="HQ119" s="43"/>
      <c r="HR119" s="43"/>
      <c r="HS119" s="43"/>
      <c r="HT119" s="43"/>
      <c r="HU119" s="43"/>
      <c r="HV119" s="43"/>
      <c r="HW119" s="43"/>
      <c r="HX119" s="43"/>
      <c r="HY119" s="43"/>
      <c r="HZ119" s="43"/>
      <c r="IA119" s="43"/>
      <c r="IB119" s="43"/>
      <c r="IC119" s="43"/>
      <c r="ID119" s="43"/>
      <c r="IE119" s="43"/>
    </row>
    <row r="120" spans="1:239" s="42" customFormat="1" ht="15" customHeight="1" x14ac:dyDescent="0.2">
      <c r="A120" s="139" t="s">
        <v>26</v>
      </c>
      <c r="B120" s="370" t="s">
        <v>82</v>
      </c>
      <c r="C120" s="370"/>
      <c r="D120" s="370"/>
      <c r="E120" s="370"/>
      <c r="F120" s="370"/>
      <c r="G120" s="370"/>
      <c r="H120" s="370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  <c r="U120" s="370"/>
      <c r="V120" s="370"/>
      <c r="W120" s="370"/>
      <c r="X120" s="370"/>
      <c r="Y120" s="370"/>
      <c r="Z120" s="370"/>
      <c r="AA120" s="370"/>
      <c r="AB120" s="370"/>
      <c r="AC120" s="370"/>
      <c r="AD120" s="370"/>
      <c r="AE120" s="370"/>
      <c r="AF120" s="370"/>
      <c r="AG120" s="370"/>
      <c r="AH120" s="370"/>
      <c r="AI120" s="370"/>
      <c r="AJ120" s="370"/>
      <c r="AK120" s="370"/>
      <c r="AL120" s="370"/>
      <c r="AM120" s="370"/>
      <c r="AN120" s="370"/>
      <c r="AO120" s="370"/>
      <c r="AP120" s="370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53"/>
      <c r="BX120" s="155"/>
      <c r="BY120" s="17"/>
      <c r="BZ120" s="17"/>
      <c r="CA120" s="17"/>
      <c r="CB120" s="119"/>
      <c r="CC120" s="43"/>
      <c r="CD120" s="43"/>
      <c r="CE120" s="43"/>
      <c r="CF120" s="43"/>
      <c r="CG120" s="43"/>
      <c r="CH120" s="43"/>
      <c r="CI120" s="43"/>
      <c r="CJ120" s="43"/>
      <c r="CK120" s="43"/>
      <c r="CL120" s="43"/>
      <c r="CM120" s="43"/>
      <c r="CN120" s="43"/>
      <c r="CO120" s="43"/>
      <c r="CP120" s="43"/>
      <c r="CQ120" s="43"/>
      <c r="CR120" s="43"/>
      <c r="CS120" s="43"/>
      <c r="CT120" s="43"/>
      <c r="CU120" s="43"/>
      <c r="CV120" s="43"/>
      <c r="CW120" s="43"/>
      <c r="CX120" s="43"/>
      <c r="CY120" s="43"/>
      <c r="CZ120" s="43"/>
      <c r="DA120" s="43"/>
      <c r="DB120" s="43"/>
      <c r="DC120" s="43"/>
      <c r="DD120" s="43"/>
      <c r="DE120" s="43"/>
      <c r="DF120" s="43"/>
      <c r="DG120" s="43"/>
      <c r="DH120" s="43"/>
      <c r="DI120" s="43"/>
      <c r="DJ120" s="43"/>
      <c r="DK120" s="43"/>
      <c r="DL120" s="43"/>
      <c r="DM120" s="43"/>
      <c r="DN120" s="43"/>
      <c r="DO120" s="43"/>
      <c r="DP120" s="43"/>
      <c r="DQ120" s="43"/>
      <c r="DR120" s="43"/>
      <c r="DS120" s="43"/>
      <c r="DT120" s="43"/>
      <c r="DU120" s="43"/>
      <c r="DV120" s="43"/>
      <c r="DW120" s="43"/>
      <c r="DX120" s="43"/>
      <c r="DY120" s="43"/>
      <c r="DZ120" s="43"/>
      <c r="EA120" s="43"/>
      <c r="EB120" s="43"/>
      <c r="EC120" s="43"/>
      <c r="ED120" s="43"/>
      <c r="EE120" s="43"/>
      <c r="EF120" s="43"/>
      <c r="EG120" s="43"/>
      <c r="EH120" s="43"/>
      <c r="EI120" s="43"/>
      <c r="EJ120" s="43"/>
      <c r="EK120" s="43"/>
      <c r="EL120" s="43"/>
      <c r="EM120" s="43"/>
      <c r="EN120" s="43"/>
      <c r="EO120" s="43"/>
      <c r="EP120" s="43"/>
      <c r="EQ120" s="43"/>
      <c r="ER120" s="43"/>
      <c r="ES120" s="43"/>
      <c r="ET120" s="43"/>
      <c r="EU120" s="43"/>
      <c r="EV120" s="43"/>
      <c r="EW120" s="43"/>
      <c r="EX120" s="43"/>
      <c r="EY120" s="43"/>
      <c r="EZ120" s="43"/>
      <c r="FA120" s="43"/>
      <c r="FB120" s="43"/>
      <c r="FC120" s="43"/>
      <c r="FD120" s="43"/>
      <c r="FE120" s="43"/>
      <c r="FF120" s="43"/>
      <c r="FG120" s="43"/>
      <c r="FH120" s="43"/>
      <c r="FI120" s="43"/>
      <c r="FJ120" s="43"/>
      <c r="FK120" s="43"/>
      <c r="FL120" s="43"/>
      <c r="FM120" s="43"/>
      <c r="FN120" s="43"/>
      <c r="FO120" s="43"/>
      <c r="FP120" s="43"/>
      <c r="FQ120" s="43"/>
      <c r="FR120" s="43"/>
      <c r="FS120" s="43"/>
      <c r="FT120" s="43"/>
      <c r="FU120" s="43"/>
      <c r="FV120" s="43"/>
      <c r="FW120" s="43"/>
      <c r="FX120" s="43"/>
      <c r="FY120" s="43"/>
      <c r="FZ120" s="43"/>
      <c r="GA120" s="43"/>
      <c r="GB120" s="43"/>
      <c r="GC120" s="43"/>
      <c r="GD120" s="43"/>
      <c r="GE120" s="43"/>
      <c r="GF120" s="43"/>
      <c r="GG120" s="43"/>
      <c r="GH120" s="43"/>
      <c r="GI120" s="43"/>
      <c r="GJ120" s="43"/>
      <c r="GK120" s="43"/>
      <c r="GL120" s="43"/>
      <c r="GM120" s="43"/>
      <c r="GN120" s="43"/>
      <c r="GO120" s="43"/>
      <c r="GP120" s="43"/>
      <c r="GQ120" s="43"/>
      <c r="GR120" s="43"/>
      <c r="GS120" s="43"/>
      <c r="GT120" s="43"/>
      <c r="GU120" s="43"/>
      <c r="GV120" s="43"/>
      <c r="GW120" s="43"/>
      <c r="GX120" s="43"/>
      <c r="GY120" s="43"/>
      <c r="GZ120" s="43"/>
      <c r="HA120" s="43"/>
      <c r="HB120" s="43"/>
      <c r="HC120" s="43"/>
      <c r="HD120" s="43"/>
      <c r="HE120" s="43"/>
      <c r="HF120" s="43"/>
      <c r="HG120" s="43"/>
      <c r="HH120" s="43"/>
      <c r="HI120" s="43"/>
      <c r="HJ120" s="43"/>
      <c r="HK120" s="43"/>
      <c r="HL120" s="43"/>
      <c r="HM120" s="43"/>
      <c r="HN120" s="43"/>
      <c r="HO120" s="43"/>
      <c r="HP120" s="43"/>
      <c r="HQ120" s="43"/>
      <c r="HR120" s="43"/>
      <c r="HS120" s="43"/>
      <c r="HT120" s="43"/>
      <c r="HU120" s="43"/>
      <c r="HV120" s="43"/>
      <c r="HW120" s="43"/>
      <c r="HX120" s="43"/>
      <c r="HY120" s="43"/>
      <c r="HZ120" s="43"/>
      <c r="IA120" s="43"/>
      <c r="IB120" s="43"/>
      <c r="IC120" s="43"/>
      <c r="ID120" s="43"/>
      <c r="IE120" s="43"/>
    </row>
    <row r="121" spans="1:239" s="42" customFormat="1" ht="15.75" customHeight="1" x14ac:dyDescent="0.2">
      <c r="A121" s="136" t="s">
        <v>26</v>
      </c>
      <c r="B121" s="96" t="s">
        <v>11</v>
      </c>
      <c r="C121" s="365" t="s">
        <v>164</v>
      </c>
      <c r="D121" s="365"/>
      <c r="E121" s="365"/>
      <c r="F121" s="365"/>
      <c r="G121" s="365"/>
      <c r="H121" s="365"/>
      <c r="I121" s="365"/>
      <c r="J121" s="365"/>
      <c r="K121" s="365"/>
      <c r="L121" s="365"/>
      <c r="M121" s="365"/>
      <c r="N121" s="365"/>
      <c r="O121" s="365"/>
      <c r="P121" s="365"/>
      <c r="Q121" s="365"/>
      <c r="R121" s="365"/>
      <c r="S121" s="365"/>
      <c r="T121" s="365"/>
      <c r="U121" s="365"/>
      <c r="V121" s="365"/>
      <c r="W121" s="365"/>
      <c r="X121" s="365"/>
      <c r="Y121" s="365"/>
      <c r="Z121" s="365"/>
      <c r="AA121" s="365"/>
      <c r="AB121" s="365"/>
      <c r="AC121" s="365"/>
      <c r="AD121" s="365"/>
      <c r="AE121" s="365"/>
      <c r="AF121" s="365"/>
      <c r="AG121" s="365"/>
      <c r="AH121" s="365"/>
      <c r="AI121" s="365"/>
      <c r="AJ121" s="365"/>
      <c r="AK121" s="365"/>
      <c r="AL121" s="365"/>
      <c r="AM121" s="365"/>
      <c r="AN121" s="365"/>
      <c r="AO121" s="365"/>
      <c r="AP121" s="365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2"/>
      <c r="BX121" s="154"/>
      <c r="BY121" s="16"/>
      <c r="BZ121" s="16"/>
      <c r="CA121" s="16"/>
      <c r="CB121" s="133"/>
      <c r="CC121" s="43"/>
      <c r="CD121" s="43"/>
      <c r="CE121" s="43"/>
      <c r="CF121" s="43"/>
      <c r="CG121" s="43"/>
      <c r="CH121" s="43"/>
      <c r="CI121" s="43"/>
      <c r="CJ121" s="43"/>
      <c r="CK121" s="43"/>
      <c r="CL121" s="43"/>
      <c r="CM121" s="43"/>
      <c r="CN121" s="43"/>
      <c r="CO121" s="43"/>
      <c r="CP121" s="43"/>
      <c r="CQ121" s="43"/>
      <c r="CR121" s="43"/>
      <c r="CS121" s="43"/>
      <c r="CT121" s="43"/>
      <c r="CU121" s="43"/>
      <c r="CV121" s="43"/>
      <c r="CW121" s="43"/>
      <c r="CX121" s="43"/>
      <c r="CY121" s="43"/>
      <c r="CZ121" s="43"/>
      <c r="DA121" s="43"/>
      <c r="DB121" s="43"/>
      <c r="DC121" s="43"/>
      <c r="DD121" s="43"/>
      <c r="DE121" s="43"/>
      <c r="DF121" s="43"/>
      <c r="DG121" s="43"/>
      <c r="DH121" s="43"/>
      <c r="DI121" s="43"/>
      <c r="DJ121" s="43"/>
      <c r="DK121" s="43"/>
      <c r="DL121" s="43"/>
      <c r="DM121" s="43"/>
      <c r="DN121" s="43"/>
      <c r="DO121" s="43"/>
      <c r="DP121" s="43"/>
      <c r="DQ121" s="43"/>
      <c r="DR121" s="43"/>
      <c r="DS121" s="43"/>
      <c r="DT121" s="43"/>
      <c r="DU121" s="43"/>
      <c r="DV121" s="43"/>
      <c r="DW121" s="43"/>
      <c r="DX121" s="43"/>
      <c r="DY121" s="43"/>
      <c r="DZ121" s="43"/>
      <c r="EA121" s="43"/>
      <c r="EB121" s="43"/>
      <c r="EC121" s="43"/>
      <c r="ED121" s="43"/>
      <c r="EE121" s="43"/>
      <c r="EF121" s="43"/>
      <c r="EG121" s="43"/>
      <c r="EH121" s="43"/>
      <c r="EI121" s="43"/>
      <c r="EJ121" s="43"/>
      <c r="EK121" s="43"/>
      <c r="EL121" s="43"/>
      <c r="EM121" s="43"/>
      <c r="EN121" s="43"/>
      <c r="EO121" s="43"/>
      <c r="EP121" s="43"/>
      <c r="EQ121" s="43"/>
      <c r="ER121" s="43"/>
      <c r="ES121" s="43"/>
      <c r="ET121" s="43"/>
      <c r="EU121" s="43"/>
      <c r="EV121" s="43"/>
      <c r="EW121" s="43"/>
      <c r="EX121" s="43"/>
      <c r="EY121" s="43"/>
      <c r="EZ121" s="43"/>
      <c r="FA121" s="43"/>
      <c r="FB121" s="43"/>
      <c r="FC121" s="43"/>
      <c r="FD121" s="43"/>
      <c r="FE121" s="43"/>
      <c r="FF121" s="43"/>
      <c r="FG121" s="43"/>
      <c r="FH121" s="43"/>
      <c r="FI121" s="43"/>
      <c r="FJ121" s="43"/>
      <c r="FK121" s="43"/>
      <c r="FL121" s="43"/>
      <c r="FM121" s="43"/>
      <c r="FN121" s="43"/>
      <c r="FO121" s="43"/>
      <c r="FP121" s="43"/>
      <c r="FQ121" s="43"/>
      <c r="FR121" s="43"/>
      <c r="FS121" s="43"/>
      <c r="FT121" s="43"/>
      <c r="FU121" s="43"/>
      <c r="FV121" s="43"/>
      <c r="FW121" s="43"/>
      <c r="FX121" s="43"/>
      <c r="FY121" s="43"/>
      <c r="FZ121" s="43"/>
      <c r="GA121" s="43"/>
      <c r="GB121" s="43"/>
      <c r="GC121" s="43"/>
      <c r="GD121" s="43"/>
      <c r="GE121" s="43"/>
      <c r="GF121" s="43"/>
      <c r="GG121" s="43"/>
      <c r="GH121" s="43"/>
      <c r="GI121" s="43"/>
      <c r="GJ121" s="43"/>
      <c r="GK121" s="43"/>
      <c r="GL121" s="43"/>
      <c r="GM121" s="43"/>
      <c r="GN121" s="43"/>
      <c r="GO121" s="43"/>
      <c r="GP121" s="43"/>
      <c r="GQ121" s="43"/>
      <c r="GR121" s="43"/>
      <c r="GS121" s="43"/>
      <c r="GT121" s="43"/>
      <c r="GU121" s="43"/>
      <c r="GV121" s="43"/>
      <c r="GW121" s="43"/>
      <c r="GX121" s="43"/>
      <c r="GY121" s="43"/>
      <c r="GZ121" s="43"/>
      <c r="HA121" s="43"/>
      <c r="HB121" s="43"/>
      <c r="HC121" s="43"/>
      <c r="HD121" s="43"/>
      <c r="HE121" s="43"/>
      <c r="HF121" s="43"/>
      <c r="HG121" s="43"/>
      <c r="HH121" s="43"/>
      <c r="HI121" s="43"/>
      <c r="HJ121" s="43"/>
      <c r="HK121" s="43"/>
      <c r="HL121" s="43"/>
      <c r="HM121" s="43"/>
      <c r="HN121" s="43"/>
      <c r="HO121" s="43"/>
      <c r="HP121" s="43"/>
      <c r="HQ121" s="43"/>
      <c r="HR121" s="43"/>
      <c r="HS121" s="43"/>
      <c r="HT121" s="43"/>
      <c r="HU121" s="43"/>
      <c r="HV121" s="43"/>
      <c r="HW121" s="43"/>
      <c r="HX121" s="43"/>
      <c r="HY121" s="43"/>
      <c r="HZ121" s="43"/>
      <c r="IA121" s="43"/>
      <c r="IB121" s="43"/>
      <c r="IC121" s="43"/>
      <c r="ID121" s="43"/>
      <c r="IE121" s="43"/>
    </row>
    <row r="122" spans="1:239" s="42" customFormat="1" ht="76.5" customHeight="1" x14ac:dyDescent="0.2">
      <c r="A122" s="136" t="s">
        <v>26</v>
      </c>
      <c r="B122" s="96" t="s">
        <v>11</v>
      </c>
      <c r="C122" s="97" t="s">
        <v>11</v>
      </c>
      <c r="D122" s="98" t="s">
        <v>77</v>
      </c>
      <c r="E122" s="53" t="s">
        <v>27</v>
      </c>
      <c r="F122" s="65">
        <v>188718528</v>
      </c>
      <c r="G122" s="204" t="s">
        <v>37</v>
      </c>
      <c r="H122" s="66"/>
      <c r="I122" s="58"/>
      <c r="J122" s="58"/>
      <c r="K122" s="58"/>
      <c r="L122" s="58">
        <v>10.7</v>
      </c>
      <c r="M122" s="58"/>
      <c r="N122" s="58"/>
      <c r="O122" s="58"/>
      <c r="P122" s="58"/>
      <c r="Q122" s="58"/>
      <c r="R122" s="58"/>
      <c r="S122" s="58"/>
      <c r="T122" s="58"/>
      <c r="U122" s="64">
        <f>L122</f>
        <v>10.7</v>
      </c>
      <c r="V122" s="64">
        <f>U122</f>
        <v>10.7</v>
      </c>
      <c r="W122" s="64">
        <v>0</v>
      </c>
      <c r="X122" s="64">
        <v>0</v>
      </c>
      <c r="Y122" s="64"/>
      <c r="Z122" s="64"/>
      <c r="AA122" s="64"/>
      <c r="AB122" s="64"/>
      <c r="AC122" s="64">
        <v>10.7</v>
      </c>
      <c r="AD122" s="64"/>
      <c r="AE122" s="64"/>
      <c r="AF122" s="64"/>
      <c r="AG122" s="64"/>
      <c r="AH122" s="64"/>
      <c r="AI122" s="64"/>
      <c r="AJ122" s="64"/>
      <c r="AK122" s="64"/>
      <c r="AL122" s="64">
        <f>AC122</f>
        <v>10.7</v>
      </c>
      <c r="AM122" s="64">
        <f>AC122</f>
        <v>10.7</v>
      </c>
      <c r="AN122" s="64">
        <v>0</v>
      </c>
      <c r="AO122" s="64">
        <v>0</v>
      </c>
      <c r="AP122" s="67"/>
      <c r="AQ122" s="66"/>
      <c r="AR122" s="58"/>
      <c r="AS122" s="58"/>
      <c r="AT122" s="58">
        <v>10.7</v>
      </c>
      <c r="AU122" s="58"/>
      <c r="AV122" s="58"/>
      <c r="AW122" s="58"/>
      <c r="AX122" s="58"/>
      <c r="AY122" s="58"/>
      <c r="AZ122" s="58"/>
      <c r="BA122" s="58"/>
      <c r="BB122" s="58"/>
      <c r="BC122" s="58">
        <f>AT122</f>
        <v>10.7</v>
      </c>
      <c r="BD122" s="58">
        <f>AT122</f>
        <v>10.7</v>
      </c>
      <c r="BE122" s="58">
        <v>0</v>
      </c>
      <c r="BF122" s="58">
        <v>0</v>
      </c>
      <c r="BG122" s="58"/>
      <c r="BH122" s="58"/>
      <c r="BI122" s="58"/>
      <c r="BJ122" s="58"/>
      <c r="BK122" s="58">
        <f>AT122</f>
        <v>10.7</v>
      </c>
      <c r="BL122" s="66"/>
      <c r="BM122" s="66"/>
      <c r="BN122" s="66"/>
      <c r="BO122" s="66"/>
      <c r="BP122" s="66"/>
      <c r="BQ122" s="66"/>
      <c r="BR122" s="66"/>
      <c r="BS122" s="66"/>
      <c r="BT122" s="58">
        <f>BK122</f>
        <v>10.7</v>
      </c>
      <c r="BU122" s="58">
        <f>BT122</f>
        <v>10.7</v>
      </c>
      <c r="BV122" s="58">
        <v>0</v>
      </c>
      <c r="BW122" s="70">
        <v>0</v>
      </c>
      <c r="BX122" s="182" t="s">
        <v>73</v>
      </c>
      <c r="BY122" s="74" t="s">
        <v>72</v>
      </c>
      <c r="BZ122" s="74" t="s">
        <v>159</v>
      </c>
      <c r="CA122" s="74" t="s">
        <v>159</v>
      </c>
      <c r="CB122" s="142">
        <v>35</v>
      </c>
      <c r="CC122" s="43"/>
      <c r="CD122" s="43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3"/>
      <c r="CP122" s="43"/>
      <c r="CQ122" s="43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3"/>
      <c r="DC122" s="43"/>
      <c r="DD122" s="43"/>
      <c r="DE122" s="43"/>
      <c r="DF122" s="43"/>
      <c r="DG122" s="43"/>
      <c r="DH122" s="43"/>
      <c r="DI122" s="43"/>
      <c r="DJ122" s="43"/>
      <c r="DK122" s="43"/>
      <c r="DL122" s="43"/>
      <c r="DM122" s="43"/>
      <c r="DN122" s="43"/>
      <c r="DO122" s="43"/>
      <c r="DP122" s="43"/>
      <c r="DQ122" s="43"/>
      <c r="DR122" s="43"/>
      <c r="DS122" s="43"/>
      <c r="DT122" s="43"/>
      <c r="DU122" s="43"/>
      <c r="DV122" s="43"/>
      <c r="DW122" s="43"/>
      <c r="DX122" s="43"/>
      <c r="DY122" s="43"/>
      <c r="DZ122" s="43"/>
      <c r="EA122" s="43"/>
      <c r="EB122" s="43"/>
      <c r="EC122" s="43"/>
      <c r="ED122" s="43"/>
      <c r="EE122" s="43"/>
      <c r="EF122" s="43"/>
      <c r="EG122" s="43"/>
      <c r="EH122" s="43"/>
      <c r="EI122" s="43"/>
      <c r="EJ122" s="43"/>
      <c r="EK122" s="43"/>
      <c r="EL122" s="43"/>
      <c r="EM122" s="43"/>
      <c r="EN122" s="43"/>
      <c r="EO122" s="43"/>
      <c r="EP122" s="43"/>
      <c r="EQ122" s="43"/>
      <c r="ER122" s="43"/>
      <c r="ES122" s="43"/>
      <c r="ET122" s="43"/>
      <c r="EU122" s="43"/>
      <c r="EV122" s="43"/>
      <c r="EW122" s="43"/>
      <c r="EX122" s="43"/>
      <c r="EY122" s="43"/>
      <c r="EZ122" s="43"/>
      <c r="FA122" s="43"/>
      <c r="FB122" s="43"/>
      <c r="FC122" s="43"/>
      <c r="FD122" s="43"/>
      <c r="FE122" s="43"/>
      <c r="FF122" s="43"/>
      <c r="FG122" s="43"/>
      <c r="FH122" s="43"/>
      <c r="FI122" s="43"/>
      <c r="FJ122" s="43"/>
      <c r="FK122" s="43"/>
      <c r="FL122" s="43"/>
      <c r="FM122" s="43"/>
      <c r="FN122" s="43"/>
      <c r="FO122" s="43"/>
      <c r="FP122" s="43"/>
      <c r="FQ122" s="43"/>
      <c r="FR122" s="43"/>
      <c r="FS122" s="43"/>
      <c r="FT122" s="43"/>
      <c r="FU122" s="43"/>
      <c r="FV122" s="43"/>
      <c r="FW122" s="43"/>
      <c r="FX122" s="43"/>
      <c r="FY122" s="43"/>
      <c r="FZ122" s="43"/>
      <c r="GA122" s="43"/>
      <c r="GB122" s="43"/>
      <c r="GC122" s="43"/>
      <c r="GD122" s="43"/>
      <c r="GE122" s="43"/>
      <c r="GF122" s="43"/>
      <c r="GG122" s="43"/>
      <c r="GH122" s="43"/>
      <c r="GI122" s="43"/>
      <c r="GJ122" s="43"/>
      <c r="GK122" s="43"/>
      <c r="GL122" s="43"/>
      <c r="GM122" s="43"/>
      <c r="GN122" s="43"/>
      <c r="GO122" s="43"/>
      <c r="GP122" s="43"/>
      <c r="GQ122" s="43"/>
      <c r="GR122" s="43"/>
      <c r="GS122" s="43"/>
      <c r="GT122" s="43"/>
      <c r="GU122" s="43"/>
      <c r="GV122" s="43"/>
      <c r="GW122" s="43"/>
      <c r="GX122" s="43"/>
      <c r="GY122" s="43"/>
      <c r="GZ122" s="43"/>
      <c r="HA122" s="43"/>
      <c r="HB122" s="43"/>
      <c r="HC122" s="43"/>
      <c r="HD122" s="43"/>
      <c r="HE122" s="43"/>
      <c r="HF122" s="43"/>
      <c r="HG122" s="43"/>
      <c r="HH122" s="43"/>
      <c r="HI122" s="43"/>
      <c r="HJ122" s="43"/>
      <c r="HK122" s="43"/>
      <c r="HL122" s="43"/>
      <c r="HM122" s="43"/>
      <c r="HN122" s="43"/>
      <c r="HO122" s="43"/>
      <c r="HP122" s="43"/>
      <c r="HQ122" s="43"/>
      <c r="HR122" s="43"/>
      <c r="HS122" s="43"/>
      <c r="HT122" s="43"/>
      <c r="HU122" s="43"/>
      <c r="HV122" s="43"/>
      <c r="HW122" s="43"/>
      <c r="HX122" s="43"/>
      <c r="HY122" s="43"/>
      <c r="HZ122" s="43"/>
      <c r="IA122" s="43"/>
      <c r="IB122" s="43"/>
      <c r="IC122" s="43"/>
      <c r="ID122" s="43"/>
      <c r="IE122" s="43"/>
    </row>
    <row r="123" spans="1:239" s="42" customFormat="1" ht="14.25" customHeight="1" x14ac:dyDescent="0.2">
      <c r="A123" s="114" t="s">
        <v>26</v>
      </c>
      <c r="B123" s="24" t="s">
        <v>11</v>
      </c>
      <c r="C123" s="366" t="s">
        <v>74</v>
      </c>
      <c r="D123" s="366"/>
      <c r="E123" s="366"/>
      <c r="F123" s="366"/>
      <c r="G123" s="366"/>
      <c r="H123" s="37"/>
      <c r="I123" s="37"/>
      <c r="J123" s="37"/>
      <c r="K123" s="37"/>
      <c r="L123" s="37">
        <f>SUM(L122:L122)</f>
        <v>10.7</v>
      </c>
      <c r="M123" s="37"/>
      <c r="N123" s="37"/>
      <c r="O123" s="37"/>
      <c r="P123" s="37"/>
      <c r="Q123" s="37"/>
      <c r="R123" s="37"/>
      <c r="S123" s="37"/>
      <c r="T123" s="37"/>
      <c r="U123" s="37">
        <f>SUM(U122:U122)</f>
        <v>10.7</v>
      </c>
      <c r="V123" s="37">
        <f>SUM(V122:V122)</f>
        <v>10.7</v>
      </c>
      <c r="W123" s="37">
        <f>SUM(W122:W122)</f>
        <v>0</v>
      </c>
      <c r="X123" s="37">
        <f>SUM(X122:X122)</f>
        <v>0</v>
      </c>
      <c r="Y123" s="37"/>
      <c r="Z123" s="37"/>
      <c r="AA123" s="37"/>
      <c r="AB123" s="37"/>
      <c r="AC123" s="37">
        <f>SUM(AC122:AC122)</f>
        <v>10.7</v>
      </c>
      <c r="AD123" s="37"/>
      <c r="AE123" s="37"/>
      <c r="AF123" s="37"/>
      <c r="AG123" s="37"/>
      <c r="AH123" s="37"/>
      <c r="AI123" s="37"/>
      <c r="AJ123" s="37"/>
      <c r="AK123" s="37"/>
      <c r="AL123" s="37">
        <f>SUM(AL122:AL122)</f>
        <v>10.7</v>
      </c>
      <c r="AM123" s="37">
        <f>SUM(AM122:AM122)</f>
        <v>10.7</v>
      </c>
      <c r="AN123" s="37">
        <f>SUM(AN122:AN122)</f>
        <v>0</v>
      </c>
      <c r="AO123" s="37">
        <f>SUM(AO122:AO122)</f>
        <v>0</v>
      </c>
      <c r="AP123" s="37"/>
      <c r="AQ123" s="37"/>
      <c r="AR123" s="37"/>
      <c r="AS123" s="37"/>
      <c r="AT123" s="37">
        <f>SUM(AT122:AT122)</f>
        <v>10.7</v>
      </c>
      <c r="AU123" s="37"/>
      <c r="AV123" s="37"/>
      <c r="AW123" s="37"/>
      <c r="AX123" s="37"/>
      <c r="AY123" s="37"/>
      <c r="AZ123" s="37"/>
      <c r="BA123" s="37"/>
      <c r="BB123" s="37"/>
      <c r="BC123" s="37">
        <f>SUM(BC122:BC122)</f>
        <v>10.7</v>
      </c>
      <c r="BD123" s="37">
        <f>SUM(BD122:BD122)</f>
        <v>10.7</v>
      </c>
      <c r="BE123" s="37">
        <f>SUM(BE122:BE122)</f>
        <v>0</v>
      </c>
      <c r="BF123" s="37">
        <f>SUM(BF122:BF122)</f>
        <v>0</v>
      </c>
      <c r="BG123" s="37"/>
      <c r="BH123" s="37"/>
      <c r="BI123" s="37"/>
      <c r="BJ123" s="37"/>
      <c r="BK123" s="37">
        <f>SUM(BK122:BK122)</f>
        <v>10.7</v>
      </c>
      <c r="BL123" s="37"/>
      <c r="BM123" s="37"/>
      <c r="BN123" s="37"/>
      <c r="BO123" s="37"/>
      <c r="BP123" s="37"/>
      <c r="BQ123" s="37"/>
      <c r="BR123" s="37"/>
      <c r="BS123" s="37"/>
      <c r="BT123" s="37">
        <f>SUM(BT122:BT122)</f>
        <v>10.7</v>
      </c>
      <c r="BU123" s="37">
        <f>SUM(BU122:BU122)</f>
        <v>10.7</v>
      </c>
      <c r="BV123" s="37">
        <f>SUM(BV122:BV122)</f>
        <v>0</v>
      </c>
      <c r="BW123" s="148">
        <f>SUM(BW122:BW122)</f>
        <v>0</v>
      </c>
      <c r="BX123" s="149"/>
      <c r="BY123" s="37"/>
      <c r="BZ123" s="37"/>
      <c r="CA123" s="37"/>
      <c r="CB123" s="116"/>
      <c r="CC123" s="43"/>
      <c r="CD123" s="43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3"/>
      <c r="DC123" s="43"/>
      <c r="DD123" s="43"/>
      <c r="DE123" s="43"/>
      <c r="DF123" s="43"/>
      <c r="DG123" s="43"/>
      <c r="DH123" s="43"/>
      <c r="DI123" s="43"/>
      <c r="DJ123" s="43"/>
      <c r="DK123" s="43"/>
      <c r="DL123" s="43"/>
      <c r="DM123" s="43"/>
      <c r="DN123" s="43"/>
      <c r="DO123" s="43"/>
      <c r="DP123" s="43"/>
      <c r="DQ123" s="43"/>
      <c r="DR123" s="43"/>
      <c r="DS123" s="43"/>
      <c r="DT123" s="43"/>
      <c r="DU123" s="43"/>
      <c r="DV123" s="43"/>
      <c r="DW123" s="43"/>
      <c r="DX123" s="43"/>
      <c r="DY123" s="43"/>
      <c r="DZ123" s="43"/>
      <c r="EA123" s="43"/>
      <c r="EB123" s="43"/>
      <c r="EC123" s="43"/>
      <c r="ED123" s="43"/>
      <c r="EE123" s="43"/>
      <c r="EF123" s="43"/>
      <c r="EG123" s="43"/>
      <c r="EH123" s="43"/>
      <c r="EI123" s="43"/>
      <c r="EJ123" s="43"/>
      <c r="EK123" s="43"/>
      <c r="EL123" s="43"/>
      <c r="EM123" s="43"/>
      <c r="EN123" s="43"/>
      <c r="EO123" s="43"/>
      <c r="EP123" s="43"/>
      <c r="EQ123" s="43"/>
      <c r="ER123" s="43"/>
      <c r="ES123" s="43"/>
      <c r="ET123" s="43"/>
      <c r="EU123" s="43"/>
      <c r="EV123" s="43"/>
      <c r="EW123" s="43"/>
      <c r="EX123" s="43"/>
      <c r="EY123" s="43"/>
      <c r="EZ123" s="43"/>
      <c r="FA123" s="43"/>
      <c r="FB123" s="43"/>
      <c r="FC123" s="43"/>
      <c r="FD123" s="43"/>
      <c r="FE123" s="43"/>
      <c r="FF123" s="43"/>
      <c r="FG123" s="43"/>
      <c r="FH123" s="43"/>
      <c r="FI123" s="43"/>
      <c r="FJ123" s="43"/>
      <c r="FK123" s="43"/>
      <c r="FL123" s="43"/>
      <c r="FM123" s="43"/>
      <c r="FN123" s="43"/>
      <c r="FO123" s="43"/>
      <c r="FP123" s="43"/>
      <c r="FQ123" s="43"/>
      <c r="FR123" s="43"/>
      <c r="FS123" s="43"/>
      <c r="FT123" s="43"/>
      <c r="FU123" s="43"/>
      <c r="FV123" s="43"/>
      <c r="FW123" s="43"/>
      <c r="FX123" s="43"/>
      <c r="FY123" s="43"/>
      <c r="FZ123" s="43"/>
      <c r="GA123" s="43"/>
      <c r="GB123" s="43"/>
      <c r="GC123" s="43"/>
      <c r="GD123" s="43"/>
      <c r="GE123" s="43"/>
      <c r="GF123" s="43"/>
      <c r="GG123" s="43"/>
      <c r="GH123" s="43"/>
      <c r="GI123" s="43"/>
      <c r="GJ123" s="43"/>
      <c r="GK123" s="43"/>
      <c r="GL123" s="43"/>
      <c r="GM123" s="43"/>
      <c r="GN123" s="43"/>
      <c r="GO123" s="43"/>
      <c r="GP123" s="43"/>
      <c r="GQ123" s="43"/>
      <c r="GR123" s="43"/>
      <c r="GS123" s="43"/>
      <c r="GT123" s="43"/>
      <c r="GU123" s="43"/>
      <c r="GV123" s="43"/>
      <c r="GW123" s="43"/>
      <c r="GX123" s="43"/>
      <c r="GY123" s="43"/>
      <c r="GZ123" s="43"/>
      <c r="HA123" s="43"/>
      <c r="HB123" s="43"/>
      <c r="HC123" s="43"/>
      <c r="HD123" s="43"/>
      <c r="HE123" s="43"/>
      <c r="HF123" s="43"/>
      <c r="HG123" s="43"/>
      <c r="HH123" s="43"/>
      <c r="HI123" s="43"/>
      <c r="HJ123" s="43"/>
      <c r="HK123" s="43"/>
      <c r="HL123" s="43"/>
      <c r="HM123" s="43"/>
      <c r="HN123" s="43"/>
      <c r="HO123" s="43"/>
      <c r="HP123" s="43"/>
      <c r="HQ123" s="43"/>
      <c r="HR123" s="43"/>
      <c r="HS123" s="43"/>
      <c r="HT123" s="43"/>
      <c r="HU123" s="43"/>
      <c r="HV123" s="43"/>
      <c r="HW123" s="43"/>
      <c r="HX123" s="43"/>
      <c r="HY123" s="43"/>
      <c r="HZ123" s="43"/>
      <c r="IA123" s="43"/>
      <c r="IB123" s="43"/>
      <c r="IC123" s="43"/>
      <c r="ID123" s="43"/>
      <c r="IE123" s="43"/>
    </row>
    <row r="124" spans="1:239" s="42" customFormat="1" ht="14.25" customHeight="1" x14ac:dyDescent="0.2">
      <c r="A124" s="114" t="s">
        <v>26</v>
      </c>
      <c r="B124" s="350" t="s">
        <v>75</v>
      </c>
      <c r="C124" s="350"/>
      <c r="D124" s="350"/>
      <c r="E124" s="350"/>
      <c r="F124" s="350"/>
      <c r="G124" s="350"/>
      <c r="H124" s="38"/>
      <c r="I124" s="38"/>
      <c r="J124" s="38"/>
      <c r="K124" s="38"/>
      <c r="L124" s="38">
        <f>L123</f>
        <v>10.7</v>
      </c>
      <c r="M124" s="38"/>
      <c r="N124" s="38"/>
      <c r="O124" s="38"/>
      <c r="P124" s="38"/>
      <c r="Q124" s="38"/>
      <c r="R124" s="38"/>
      <c r="S124" s="38"/>
      <c r="T124" s="38"/>
      <c r="U124" s="38">
        <f>U123</f>
        <v>10.7</v>
      </c>
      <c r="V124" s="38">
        <f>V123</f>
        <v>10.7</v>
      </c>
      <c r="W124" s="38">
        <f>W123</f>
        <v>0</v>
      </c>
      <c r="X124" s="38">
        <f>X123</f>
        <v>0</v>
      </c>
      <c r="Y124" s="38"/>
      <c r="Z124" s="38"/>
      <c r="AA124" s="38"/>
      <c r="AB124" s="38"/>
      <c r="AC124" s="38">
        <f>AC123</f>
        <v>10.7</v>
      </c>
      <c r="AD124" s="38"/>
      <c r="AE124" s="38"/>
      <c r="AF124" s="38"/>
      <c r="AG124" s="38"/>
      <c r="AH124" s="38"/>
      <c r="AI124" s="38"/>
      <c r="AJ124" s="38"/>
      <c r="AK124" s="38"/>
      <c r="AL124" s="38">
        <f>AL123</f>
        <v>10.7</v>
      </c>
      <c r="AM124" s="38">
        <f>AM123</f>
        <v>10.7</v>
      </c>
      <c r="AN124" s="38">
        <f>AN123</f>
        <v>0</v>
      </c>
      <c r="AO124" s="38">
        <f>AO123</f>
        <v>0</v>
      </c>
      <c r="AP124" s="38"/>
      <c r="AQ124" s="38"/>
      <c r="AR124" s="38"/>
      <c r="AS124" s="38"/>
      <c r="AT124" s="38">
        <f>AT123</f>
        <v>10.7</v>
      </c>
      <c r="AU124" s="38"/>
      <c r="AV124" s="38"/>
      <c r="AW124" s="38"/>
      <c r="AX124" s="38"/>
      <c r="AY124" s="38"/>
      <c r="AZ124" s="38"/>
      <c r="BA124" s="38"/>
      <c r="BB124" s="38"/>
      <c r="BC124" s="38">
        <f>BC123</f>
        <v>10.7</v>
      </c>
      <c r="BD124" s="38">
        <f>BD123</f>
        <v>10.7</v>
      </c>
      <c r="BE124" s="38">
        <f>BE123</f>
        <v>0</v>
      </c>
      <c r="BF124" s="38">
        <f>BF123</f>
        <v>0</v>
      </c>
      <c r="BG124" s="38"/>
      <c r="BH124" s="38"/>
      <c r="BI124" s="38"/>
      <c r="BJ124" s="38"/>
      <c r="BK124" s="38">
        <f>BK123</f>
        <v>10.7</v>
      </c>
      <c r="BL124" s="38"/>
      <c r="BM124" s="38"/>
      <c r="BN124" s="38"/>
      <c r="BO124" s="38"/>
      <c r="BP124" s="38"/>
      <c r="BQ124" s="38"/>
      <c r="BR124" s="38"/>
      <c r="BS124" s="38"/>
      <c r="BT124" s="38">
        <f>BT123</f>
        <v>10.7</v>
      </c>
      <c r="BU124" s="38">
        <f>BU123</f>
        <v>10.7</v>
      </c>
      <c r="BV124" s="38">
        <f>BV123</f>
        <v>0</v>
      </c>
      <c r="BW124" s="152">
        <f>BW123</f>
        <v>0</v>
      </c>
      <c r="BX124" s="161"/>
      <c r="BY124" s="38"/>
      <c r="BZ124" s="38"/>
      <c r="CA124" s="38"/>
      <c r="CB124" s="127"/>
      <c r="CC124" s="43"/>
      <c r="CD124" s="43"/>
      <c r="CE124" s="43"/>
      <c r="CF124" s="43"/>
      <c r="CG124" s="43"/>
      <c r="CH124" s="43"/>
      <c r="CI124" s="43"/>
      <c r="CJ124" s="43"/>
      <c r="CK124" s="43"/>
      <c r="CL124" s="43"/>
      <c r="CM124" s="43"/>
      <c r="CN124" s="43"/>
      <c r="CO124" s="43"/>
      <c r="CP124" s="43"/>
      <c r="CQ124" s="43"/>
      <c r="CR124" s="43"/>
      <c r="CS124" s="43"/>
      <c r="CT124" s="43"/>
      <c r="CU124" s="43"/>
      <c r="CV124" s="43"/>
      <c r="CW124" s="43"/>
      <c r="CX124" s="43"/>
      <c r="CY124" s="43"/>
      <c r="CZ124" s="43"/>
      <c r="DA124" s="43"/>
      <c r="DB124" s="43"/>
      <c r="DC124" s="43"/>
      <c r="DD124" s="43"/>
      <c r="DE124" s="43"/>
      <c r="DF124" s="43"/>
      <c r="DG124" s="43"/>
      <c r="DH124" s="43"/>
      <c r="DI124" s="43"/>
      <c r="DJ124" s="43"/>
      <c r="DK124" s="43"/>
      <c r="DL124" s="43"/>
      <c r="DM124" s="43"/>
      <c r="DN124" s="43"/>
      <c r="DO124" s="43"/>
      <c r="DP124" s="43"/>
      <c r="DQ124" s="43"/>
      <c r="DR124" s="43"/>
      <c r="DS124" s="43"/>
      <c r="DT124" s="43"/>
      <c r="DU124" s="43"/>
      <c r="DV124" s="43"/>
      <c r="DW124" s="43"/>
      <c r="DX124" s="43"/>
      <c r="DY124" s="43"/>
      <c r="DZ124" s="43"/>
      <c r="EA124" s="43"/>
      <c r="EB124" s="43"/>
      <c r="EC124" s="43"/>
      <c r="ED124" s="43"/>
      <c r="EE124" s="43"/>
      <c r="EF124" s="43"/>
      <c r="EG124" s="43"/>
      <c r="EH124" s="43"/>
      <c r="EI124" s="43"/>
      <c r="EJ124" s="43"/>
      <c r="EK124" s="43"/>
      <c r="EL124" s="43"/>
      <c r="EM124" s="43"/>
      <c r="EN124" s="43"/>
      <c r="EO124" s="43"/>
      <c r="EP124" s="43"/>
      <c r="EQ124" s="43"/>
      <c r="ER124" s="43"/>
      <c r="ES124" s="43"/>
      <c r="ET124" s="43"/>
      <c r="EU124" s="43"/>
      <c r="EV124" s="43"/>
      <c r="EW124" s="43"/>
      <c r="EX124" s="43"/>
      <c r="EY124" s="43"/>
      <c r="EZ124" s="43"/>
      <c r="FA124" s="43"/>
      <c r="FB124" s="43"/>
      <c r="FC124" s="43"/>
      <c r="FD124" s="43"/>
      <c r="FE124" s="43"/>
      <c r="FF124" s="43"/>
      <c r="FG124" s="43"/>
      <c r="FH124" s="43"/>
      <c r="FI124" s="43"/>
      <c r="FJ124" s="43"/>
      <c r="FK124" s="43"/>
      <c r="FL124" s="43"/>
      <c r="FM124" s="43"/>
      <c r="FN124" s="43"/>
      <c r="FO124" s="43"/>
      <c r="FP124" s="43"/>
      <c r="FQ124" s="43"/>
      <c r="FR124" s="43"/>
      <c r="FS124" s="43"/>
      <c r="FT124" s="43"/>
      <c r="FU124" s="43"/>
      <c r="FV124" s="43"/>
      <c r="FW124" s="43"/>
      <c r="FX124" s="43"/>
      <c r="FY124" s="43"/>
      <c r="FZ124" s="43"/>
      <c r="GA124" s="43"/>
      <c r="GB124" s="43"/>
      <c r="GC124" s="43"/>
      <c r="GD124" s="43"/>
      <c r="GE124" s="43"/>
      <c r="GF124" s="43"/>
      <c r="GG124" s="43"/>
      <c r="GH124" s="43"/>
      <c r="GI124" s="43"/>
      <c r="GJ124" s="43"/>
      <c r="GK124" s="43"/>
      <c r="GL124" s="43"/>
      <c r="GM124" s="43"/>
      <c r="GN124" s="43"/>
      <c r="GO124" s="43"/>
      <c r="GP124" s="43"/>
      <c r="GQ124" s="43"/>
      <c r="GR124" s="43"/>
      <c r="GS124" s="43"/>
      <c r="GT124" s="43"/>
      <c r="GU124" s="43"/>
      <c r="GV124" s="43"/>
      <c r="GW124" s="43"/>
      <c r="GX124" s="43"/>
      <c r="GY124" s="43"/>
      <c r="GZ124" s="43"/>
      <c r="HA124" s="43"/>
      <c r="HB124" s="43"/>
      <c r="HC124" s="43"/>
      <c r="HD124" s="43"/>
      <c r="HE124" s="43"/>
      <c r="HF124" s="43"/>
      <c r="HG124" s="43"/>
      <c r="HH124" s="43"/>
      <c r="HI124" s="43"/>
      <c r="HJ124" s="43"/>
      <c r="HK124" s="43"/>
      <c r="HL124" s="43"/>
      <c r="HM124" s="43"/>
      <c r="HN124" s="43"/>
      <c r="HO124" s="43"/>
      <c r="HP124" s="43"/>
      <c r="HQ124" s="43"/>
      <c r="HR124" s="43"/>
      <c r="HS124" s="43"/>
      <c r="HT124" s="43"/>
      <c r="HU124" s="43"/>
      <c r="HV124" s="43"/>
      <c r="HW124" s="43"/>
      <c r="HX124" s="43"/>
      <c r="HY124" s="43"/>
      <c r="HZ124" s="43"/>
      <c r="IA124" s="43"/>
      <c r="IB124" s="43"/>
      <c r="IC124" s="43"/>
      <c r="ID124" s="43"/>
      <c r="IE124" s="43"/>
    </row>
    <row r="125" spans="1:239" s="42" customFormat="1" ht="17.850000000000001" customHeight="1" thickBot="1" x14ac:dyDescent="0.25">
      <c r="A125" s="143" t="s">
        <v>27</v>
      </c>
      <c r="B125" s="369" t="s">
        <v>76</v>
      </c>
      <c r="C125" s="369"/>
      <c r="D125" s="369"/>
      <c r="E125" s="369"/>
      <c r="F125" s="369"/>
      <c r="G125" s="369"/>
      <c r="H125" s="144"/>
      <c r="I125" s="144"/>
      <c r="J125" s="144"/>
      <c r="K125" s="144"/>
      <c r="L125" s="144">
        <f t="shared" ref="L125:BT125" si="28">L54+L69+L82+L97+L107+L113+L119+L124</f>
        <v>1941.8999999999999</v>
      </c>
      <c r="M125" s="144">
        <f t="shared" si="28"/>
        <v>3791.8999999999996</v>
      </c>
      <c r="N125" s="144"/>
      <c r="O125" s="144"/>
      <c r="P125" s="144">
        <f t="shared" si="28"/>
        <v>102.89999999999999</v>
      </c>
      <c r="Q125" s="144"/>
      <c r="R125" s="144"/>
      <c r="S125" s="144"/>
      <c r="T125" s="144">
        <f t="shared" si="28"/>
        <v>2.8</v>
      </c>
      <c r="U125" s="144">
        <f t="shared" si="28"/>
        <v>5836.7000000000007</v>
      </c>
      <c r="V125" s="144">
        <f t="shared" si="28"/>
        <v>5836.7000000000007</v>
      </c>
      <c r="W125" s="144">
        <f t="shared" si="28"/>
        <v>3672.6999999999994</v>
      </c>
      <c r="X125" s="144">
        <f t="shared" si="28"/>
        <v>0</v>
      </c>
      <c r="Y125" s="144">
        <f t="shared" si="28"/>
        <v>368.40000000000003</v>
      </c>
      <c r="Z125" s="144"/>
      <c r="AA125" s="144"/>
      <c r="AB125" s="144"/>
      <c r="AC125" s="144">
        <f t="shared" si="28"/>
        <v>2099.8999999999996</v>
      </c>
      <c r="AD125" s="144">
        <f t="shared" si="28"/>
        <v>3749.8999999999996</v>
      </c>
      <c r="AE125" s="144"/>
      <c r="AF125" s="144"/>
      <c r="AG125" s="144">
        <f t="shared" si="28"/>
        <v>88.199999999999989</v>
      </c>
      <c r="AH125" s="144">
        <f t="shared" si="28"/>
        <v>7.8</v>
      </c>
      <c r="AI125" s="144"/>
      <c r="AJ125" s="144"/>
      <c r="AK125" s="144">
        <f t="shared" si="28"/>
        <v>6.1000000000000005</v>
      </c>
      <c r="AL125" s="144">
        <f t="shared" si="28"/>
        <v>6309</v>
      </c>
      <c r="AM125" s="144">
        <f t="shared" si="28"/>
        <v>6109</v>
      </c>
      <c r="AN125" s="144">
        <f t="shared" si="28"/>
        <v>3660.9</v>
      </c>
      <c r="AO125" s="144">
        <f t="shared" si="28"/>
        <v>200</v>
      </c>
      <c r="AP125" s="144">
        <f t="shared" si="28"/>
        <v>203</v>
      </c>
      <c r="AQ125" s="144"/>
      <c r="AR125" s="144"/>
      <c r="AS125" s="144"/>
      <c r="AT125" s="144">
        <f t="shared" si="28"/>
        <v>2095.5999999999995</v>
      </c>
      <c r="AU125" s="144">
        <f t="shared" si="28"/>
        <v>3802.2000000000003</v>
      </c>
      <c r="AV125" s="144"/>
      <c r="AW125" s="144"/>
      <c r="AX125" s="144">
        <f t="shared" si="28"/>
        <v>90.1</v>
      </c>
      <c r="AY125" s="144">
        <f t="shared" si="28"/>
        <v>3</v>
      </c>
      <c r="AZ125" s="144"/>
      <c r="BA125" s="144"/>
      <c r="BB125" s="144">
        <f t="shared" si="28"/>
        <v>6.3</v>
      </c>
      <c r="BC125" s="144">
        <f t="shared" si="28"/>
        <v>6187.8999999999978</v>
      </c>
      <c r="BD125" s="144">
        <f t="shared" si="28"/>
        <v>5987.8999999999978</v>
      </c>
      <c r="BE125" s="144">
        <f t="shared" si="28"/>
        <v>3823.2</v>
      </c>
      <c r="BF125" s="144">
        <f t="shared" si="28"/>
        <v>200</v>
      </c>
      <c r="BG125" s="144">
        <f t="shared" si="28"/>
        <v>103</v>
      </c>
      <c r="BH125" s="144"/>
      <c r="BI125" s="144"/>
      <c r="BJ125" s="144"/>
      <c r="BK125" s="144">
        <f t="shared" si="28"/>
        <v>2112.1999999999998</v>
      </c>
      <c r="BL125" s="144">
        <f t="shared" si="28"/>
        <v>3804.8</v>
      </c>
      <c r="BM125" s="144"/>
      <c r="BN125" s="144"/>
      <c r="BO125" s="144">
        <f t="shared" si="28"/>
        <v>89.1</v>
      </c>
      <c r="BP125" s="144">
        <f t="shared" si="28"/>
        <v>3</v>
      </c>
      <c r="BQ125" s="144"/>
      <c r="BR125" s="144"/>
      <c r="BS125" s="144">
        <f t="shared" si="28"/>
        <v>6.8</v>
      </c>
      <c r="BT125" s="144">
        <f t="shared" si="28"/>
        <v>6106.0999999999976</v>
      </c>
      <c r="BU125" s="144">
        <f t="shared" ref="BU125:BW125" si="29">BU54+BU69+BU82+BU97+BU107+BU113+BU119+BU124</f>
        <v>6006.0999999999976</v>
      </c>
      <c r="BV125" s="144">
        <f t="shared" si="29"/>
        <v>3832.2</v>
      </c>
      <c r="BW125" s="144">
        <f t="shared" si="29"/>
        <v>100</v>
      </c>
      <c r="BX125" s="183"/>
      <c r="BY125" s="144"/>
      <c r="BZ125" s="144"/>
      <c r="CA125" s="144"/>
      <c r="CB125" s="145"/>
      <c r="CC125" s="43"/>
      <c r="CD125" s="43"/>
      <c r="CE125" s="43"/>
      <c r="CF125" s="43"/>
      <c r="CG125" s="43"/>
      <c r="CH125" s="43"/>
      <c r="CI125" s="43"/>
      <c r="CJ125" s="43"/>
      <c r="CK125" s="43"/>
      <c r="CL125" s="43"/>
      <c r="CM125" s="43"/>
      <c r="CN125" s="43"/>
      <c r="CO125" s="43"/>
      <c r="CP125" s="43"/>
      <c r="CQ125" s="43"/>
      <c r="CR125" s="43"/>
      <c r="CS125" s="43"/>
      <c r="CT125" s="43"/>
      <c r="CU125" s="43"/>
      <c r="CV125" s="43"/>
      <c r="CW125" s="43"/>
      <c r="CX125" s="43"/>
      <c r="CY125" s="43"/>
      <c r="CZ125" s="43"/>
      <c r="DA125" s="43"/>
      <c r="DB125" s="43"/>
      <c r="DC125" s="43"/>
      <c r="DD125" s="43"/>
      <c r="DE125" s="43"/>
      <c r="DF125" s="43"/>
      <c r="DG125" s="43"/>
      <c r="DH125" s="43"/>
      <c r="DI125" s="43"/>
      <c r="DJ125" s="43"/>
      <c r="DK125" s="43"/>
      <c r="DL125" s="43"/>
      <c r="DM125" s="43"/>
      <c r="DN125" s="43"/>
      <c r="DO125" s="43"/>
      <c r="DP125" s="43"/>
      <c r="DQ125" s="43"/>
      <c r="DR125" s="43"/>
      <c r="DS125" s="43"/>
      <c r="DT125" s="43"/>
      <c r="DU125" s="43"/>
      <c r="DV125" s="43"/>
      <c r="DW125" s="43"/>
      <c r="DX125" s="43"/>
      <c r="DY125" s="43"/>
      <c r="DZ125" s="43"/>
      <c r="EA125" s="43"/>
      <c r="EB125" s="43"/>
      <c r="EC125" s="43"/>
      <c r="ED125" s="43"/>
      <c r="EE125" s="43"/>
      <c r="EF125" s="43"/>
      <c r="EG125" s="43"/>
      <c r="EH125" s="43"/>
      <c r="EI125" s="43"/>
      <c r="EJ125" s="43"/>
      <c r="EK125" s="43"/>
      <c r="EL125" s="43"/>
      <c r="EM125" s="43"/>
      <c r="EN125" s="43"/>
      <c r="EO125" s="43"/>
      <c r="EP125" s="43"/>
      <c r="EQ125" s="43"/>
      <c r="ER125" s="43"/>
      <c r="ES125" s="43"/>
      <c r="ET125" s="43"/>
      <c r="EU125" s="43"/>
      <c r="EV125" s="43"/>
      <c r="EW125" s="43"/>
      <c r="EX125" s="43"/>
      <c r="EY125" s="43"/>
      <c r="EZ125" s="43"/>
      <c r="FA125" s="43"/>
      <c r="FB125" s="43"/>
      <c r="FC125" s="43"/>
      <c r="FD125" s="43"/>
      <c r="FE125" s="43"/>
      <c r="FF125" s="43"/>
      <c r="FG125" s="43"/>
      <c r="FH125" s="43"/>
      <c r="FI125" s="43"/>
      <c r="FJ125" s="43"/>
      <c r="FK125" s="43"/>
      <c r="FL125" s="43"/>
      <c r="FM125" s="43"/>
      <c r="FN125" s="43"/>
      <c r="FO125" s="43"/>
      <c r="FP125" s="43"/>
      <c r="FQ125" s="43"/>
      <c r="FR125" s="43"/>
      <c r="FS125" s="43"/>
      <c r="FT125" s="43"/>
      <c r="FU125" s="43"/>
      <c r="FV125" s="43"/>
      <c r="FW125" s="43"/>
      <c r="FX125" s="43"/>
      <c r="FY125" s="43"/>
      <c r="FZ125" s="43"/>
      <c r="GA125" s="43"/>
      <c r="GB125" s="43"/>
      <c r="GC125" s="43"/>
      <c r="GD125" s="43"/>
      <c r="GE125" s="43"/>
      <c r="GF125" s="43"/>
      <c r="GG125" s="43"/>
      <c r="GH125" s="43"/>
      <c r="GI125" s="43"/>
      <c r="GJ125" s="43"/>
      <c r="GK125" s="43"/>
      <c r="GL125" s="43"/>
      <c r="GM125" s="43"/>
      <c r="GN125" s="43"/>
      <c r="GO125" s="43"/>
      <c r="GP125" s="43"/>
      <c r="GQ125" s="43"/>
      <c r="GR125" s="43"/>
      <c r="GS125" s="43"/>
      <c r="GT125" s="43"/>
      <c r="GU125" s="43"/>
      <c r="GV125" s="43"/>
      <c r="GW125" s="43"/>
      <c r="GX125" s="43"/>
      <c r="GY125" s="43"/>
      <c r="GZ125" s="43"/>
      <c r="HA125" s="43"/>
      <c r="HB125" s="43"/>
      <c r="HC125" s="43"/>
      <c r="HD125" s="43"/>
      <c r="HE125" s="43"/>
      <c r="HF125" s="43"/>
      <c r="HG125" s="43"/>
      <c r="HH125" s="43"/>
      <c r="HI125" s="43"/>
      <c r="HJ125" s="43"/>
      <c r="HK125" s="43"/>
      <c r="HL125" s="43"/>
      <c r="HM125" s="43"/>
      <c r="HN125" s="43"/>
      <c r="HO125" s="43"/>
      <c r="HP125" s="43"/>
      <c r="HQ125" s="43"/>
      <c r="HR125" s="43"/>
      <c r="HS125" s="43"/>
      <c r="HT125" s="43"/>
      <c r="HU125" s="43"/>
      <c r="HV125" s="43"/>
      <c r="HW125" s="43"/>
      <c r="HX125" s="43"/>
      <c r="HY125" s="43"/>
      <c r="HZ125" s="43"/>
      <c r="IA125" s="43"/>
      <c r="IB125" s="43"/>
      <c r="IC125" s="43"/>
      <c r="ID125" s="43"/>
      <c r="IE125" s="43"/>
    </row>
  </sheetData>
  <sheetProtection selectLockedCells="1" selectUnlockedCells="1"/>
  <mergeCells count="147">
    <mergeCell ref="B125:G125"/>
    <mergeCell ref="C99:AP99"/>
    <mergeCell ref="B120:AP120"/>
    <mergeCell ref="F116:F117"/>
    <mergeCell ref="C110:C111"/>
    <mergeCell ref="D110:D111"/>
    <mergeCell ref="E110:E111"/>
    <mergeCell ref="C109:BE109"/>
    <mergeCell ref="G110:G111"/>
    <mergeCell ref="C106:G106"/>
    <mergeCell ref="B124:G124"/>
    <mergeCell ref="B114:AP114"/>
    <mergeCell ref="Y9:AO9"/>
    <mergeCell ref="Y10:AK10"/>
    <mergeCell ref="R11:T11"/>
    <mergeCell ref="B9:B12"/>
    <mergeCell ref="AP10:BB10"/>
    <mergeCell ref="AZ11:BB11"/>
    <mergeCell ref="AT11:AX11"/>
    <mergeCell ref="E85:E94"/>
    <mergeCell ref="F85:F94"/>
    <mergeCell ref="G85:G94"/>
    <mergeCell ref="C85:C94"/>
    <mergeCell ref="B107:G107"/>
    <mergeCell ref="C115:AP115"/>
    <mergeCell ref="B69:G69"/>
    <mergeCell ref="C50:G50"/>
    <mergeCell ref="B119:G119"/>
    <mergeCell ref="B83:CB83"/>
    <mergeCell ref="C121:AP121"/>
    <mergeCell ref="C123:G123"/>
    <mergeCell ref="AM11:AN11"/>
    <mergeCell ref="E72:E79"/>
    <mergeCell ref="G72:G79"/>
    <mergeCell ref="C2:H2"/>
    <mergeCell ref="A3:CA3"/>
    <mergeCell ref="G9:G12"/>
    <mergeCell ref="BX10:BX11"/>
    <mergeCell ref="AY11:AY12"/>
    <mergeCell ref="BQ11:BS11"/>
    <mergeCell ref="AP11:AS11"/>
    <mergeCell ref="BY10:CB10"/>
    <mergeCell ref="BX9:CB9"/>
    <mergeCell ref="H11:K11"/>
    <mergeCell ref="AH11:AH12"/>
    <mergeCell ref="AI11:AK11"/>
    <mergeCell ref="CA5:CB5"/>
    <mergeCell ref="CA7:CB7"/>
    <mergeCell ref="AL10:AO10"/>
    <mergeCell ref="BK11:BO11"/>
    <mergeCell ref="A9:A12"/>
    <mergeCell ref="V11:W11"/>
    <mergeCell ref="U10:X10"/>
    <mergeCell ref="C9:C12"/>
    <mergeCell ref="AP9:BF9"/>
    <mergeCell ref="H9:X9"/>
    <mergeCell ref="BC11:BC12"/>
    <mergeCell ref="AL11:AL12"/>
    <mergeCell ref="Y11:AB11"/>
    <mergeCell ref="F110:F111"/>
    <mergeCell ref="C15:CB15"/>
    <mergeCell ref="C37:CB37"/>
    <mergeCell ref="BU11:BV11"/>
    <mergeCell ref="BF11:BF12"/>
    <mergeCell ref="E9:E12"/>
    <mergeCell ref="A13:CA13"/>
    <mergeCell ref="C36:G36"/>
    <mergeCell ref="BW11:BW12"/>
    <mergeCell ref="U11:U12"/>
    <mergeCell ref="BT11:BT12"/>
    <mergeCell ref="BP11:BP12"/>
    <mergeCell ref="B14:CB14"/>
    <mergeCell ref="BG11:BJ11"/>
    <mergeCell ref="D9:D12"/>
    <mergeCell ref="L11:P11"/>
    <mergeCell ref="BD11:BE11"/>
    <mergeCell ref="BZ16:BZ22"/>
    <mergeCell ref="BG9:BW9"/>
    <mergeCell ref="H10:T10"/>
    <mergeCell ref="F9:F12"/>
    <mergeCell ref="C81:G81"/>
    <mergeCell ref="F72:F79"/>
    <mergeCell ref="A116:A117"/>
    <mergeCell ref="B116:B117"/>
    <mergeCell ref="C116:C117"/>
    <mergeCell ref="D116:D117"/>
    <mergeCell ref="CB16:CB22"/>
    <mergeCell ref="A110:A111"/>
    <mergeCell ref="C118:G118"/>
    <mergeCell ref="CB116:CB117"/>
    <mergeCell ref="A57:A65"/>
    <mergeCell ref="B57:B65"/>
    <mergeCell ref="C57:C65"/>
    <mergeCell ref="D57:D65"/>
    <mergeCell ref="E57:E65"/>
    <mergeCell ref="B55:AP55"/>
    <mergeCell ref="F57:F65"/>
    <mergeCell ref="G57:G65"/>
    <mergeCell ref="B85:B94"/>
    <mergeCell ref="B54:G54"/>
    <mergeCell ref="C56:BW56"/>
    <mergeCell ref="A85:A94"/>
    <mergeCell ref="A72:A79"/>
    <mergeCell ref="C68:G68"/>
    <mergeCell ref="CA16:CA22"/>
    <mergeCell ref="BY16:BY22"/>
    <mergeCell ref="AC11:AG11"/>
    <mergeCell ref="BT10:BW10"/>
    <mergeCell ref="BC10:BF10"/>
    <mergeCell ref="BG10:BS10"/>
    <mergeCell ref="BX16:BX22"/>
    <mergeCell ref="B70:CB70"/>
    <mergeCell ref="B82:G82"/>
    <mergeCell ref="BZ116:BZ117"/>
    <mergeCell ref="BY116:BY117"/>
    <mergeCell ref="BX116:BX117"/>
    <mergeCell ref="G116:G117"/>
    <mergeCell ref="E116:E117"/>
    <mergeCell ref="B108:BE108"/>
    <mergeCell ref="CB72:CB73"/>
    <mergeCell ref="CA72:CA73"/>
    <mergeCell ref="CA116:CA117"/>
    <mergeCell ref="B110:B111"/>
    <mergeCell ref="C112:G112"/>
    <mergeCell ref="B113:G113"/>
    <mergeCell ref="C51:CB51"/>
    <mergeCell ref="C53:G53"/>
    <mergeCell ref="AO11:AO12"/>
    <mergeCell ref="X11:X12"/>
    <mergeCell ref="Q11:Q12"/>
    <mergeCell ref="A100:A105"/>
    <mergeCell ref="B100:B105"/>
    <mergeCell ref="C100:C105"/>
    <mergeCell ref="D100:D105"/>
    <mergeCell ref="E100:E105"/>
    <mergeCell ref="F100:F105"/>
    <mergeCell ref="G100:G105"/>
    <mergeCell ref="BZ72:BZ73"/>
    <mergeCell ref="C96:G96"/>
    <mergeCell ref="B97:G97"/>
    <mergeCell ref="BX72:BX73"/>
    <mergeCell ref="BY72:BY73"/>
    <mergeCell ref="D72:D79"/>
    <mergeCell ref="C72:C79"/>
    <mergeCell ref="B72:B79"/>
    <mergeCell ref="D85:D94"/>
    <mergeCell ref="B98:AP98"/>
  </mergeCells>
  <phoneticPr fontId="13" type="noConversion"/>
  <pageMargins left="1.2204724409448819" right="0.62992125984251968" top="0.35433070866141736" bottom="0.35433070866141736" header="0.51181102362204722" footer="0.51181102362204722"/>
  <pageSetup paperSize="8" scale="35" firstPageNumber="0" orientation="landscape" horizontalDpi="300" verticalDpi="300" r:id="rId1"/>
  <headerFooter alignWithMargins="0"/>
  <colBreaks count="1" manualBreakCount="1">
    <brk id="80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2017-01-24T07:17:11Z</cp:lastPrinted>
  <dcterms:created xsi:type="dcterms:W3CDTF">2012-09-04T10:49:59Z</dcterms:created>
  <dcterms:modified xsi:type="dcterms:W3CDTF">2017-02-28T05:53:05Z</dcterms:modified>
</cp:coreProperties>
</file>