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esktop\taisyti\2014-2016 SVP\"/>
    </mc:Choice>
  </mc:AlternateContent>
  <bookViews>
    <workbookView xWindow="0" yWindow="0" windowWidth="21570" windowHeight="8160"/>
  </bookViews>
  <sheets>
    <sheet name="2 lentele" sheetId="1" r:id="rId1"/>
    <sheet name="Sheet1" sheetId="3" r:id="rId2"/>
  </sheets>
  <definedNames>
    <definedName name="_xlnm.Print_Area" localSheetId="0">'2 lentele'!$A$7:$CD$63</definedName>
    <definedName name="_xlnm.Print_Titles" localSheetId="0">'2 lentele'!$18:$20</definedName>
  </definedNames>
  <calcPr calcId="152511" fullCalcOnLoad="1"/>
</workbook>
</file>

<file path=xl/calcChain.xml><?xml version="1.0" encoding="utf-8"?>
<calcChain xmlns="http://schemas.openxmlformats.org/spreadsheetml/2006/main">
  <c r="I63" i="1" l="1"/>
  <c r="T63" i="1"/>
  <c r="V63" i="1"/>
  <c r="W63" i="1"/>
  <c r="Y63" i="1"/>
  <c r="Z63" i="1"/>
  <c r="AA63" i="1"/>
  <c r="AB63" i="1"/>
  <c r="AD63" i="1"/>
  <c r="AG63" i="1"/>
  <c r="AP63" i="1"/>
  <c r="AQ63" i="1"/>
  <c r="AR63" i="1"/>
  <c r="AS63" i="1"/>
  <c r="AU63" i="1"/>
  <c r="AX63" i="1"/>
  <c r="BF63" i="1"/>
  <c r="BG63" i="1"/>
  <c r="BH63" i="1"/>
  <c r="BI63" i="1"/>
  <c r="BK63" i="1"/>
  <c r="BN63" i="1"/>
  <c r="BV63" i="1"/>
  <c r="BW63" i="1"/>
  <c r="BX63" i="1"/>
  <c r="BY63" i="1"/>
  <c r="L62" i="1"/>
  <c r="T62" i="1"/>
  <c r="U62" i="1"/>
  <c r="X62" i="1"/>
  <c r="Y62" i="1"/>
  <c r="Z62" i="1"/>
  <c r="AA62" i="1"/>
  <c r="AB62" i="1"/>
  <c r="AG62" i="1"/>
  <c r="AP62" i="1"/>
  <c r="AS62" i="1"/>
  <c r="AX62" i="1"/>
  <c r="BF62" i="1"/>
  <c r="BG62" i="1"/>
  <c r="BH62" i="1"/>
  <c r="BI62" i="1"/>
  <c r="BN62" i="1"/>
  <c r="BV62" i="1"/>
  <c r="BW62" i="1"/>
  <c r="BX62" i="1"/>
  <c r="BY62" i="1"/>
  <c r="L61" i="1"/>
  <c r="T61" i="1"/>
  <c r="U61" i="1"/>
  <c r="X61" i="1"/>
  <c r="Y61" i="1"/>
  <c r="Z61" i="1"/>
  <c r="AA61" i="1"/>
  <c r="AB61" i="1"/>
  <c r="AG61" i="1"/>
  <c r="AP61" i="1"/>
  <c r="AS61" i="1"/>
  <c r="AX61" i="1"/>
  <c r="BF61" i="1"/>
  <c r="BG61" i="1"/>
  <c r="BH61" i="1"/>
  <c r="BI61" i="1"/>
  <c r="BN61" i="1"/>
  <c r="BV61" i="1"/>
  <c r="BW61" i="1"/>
  <c r="BX61" i="1"/>
  <c r="BY61" i="1"/>
  <c r="H61" i="1"/>
  <c r="I54" i="1"/>
  <c r="L54" i="1"/>
  <c r="L63" i="1"/>
  <c r="V54" i="1"/>
  <c r="W54" i="1"/>
  <c r="Y54" i="1"/>
  <c r="Z54" i="1"/>
  <c r="AA54" i="1"/>
  <c r="AB54" i="1"/>
  <c r="AD54" i="1"/>
  <c r="AG54" i="1"/>
  <c r="AP54" i="1"/>
  <c r="AQ54" i="1"/>
  <c r="AR54" i="1"/>
  <c r="AS54" i="1"/>
  <c r="AU54" i="1"/>
  <c r="AX54" i="1"/>
  <c r="BF54" i="1"/>
  <c r="BG54" i="1"/>
  <c r="BH54" i="1"/>
  <c r="BI54" i="1"/>
  <c r="BK54" i="1"/>
  <c r="BN54" i="1"/>
  <c r="BV54" i="1"/>
  <c r="BW54" i="1"/>
  <c r="BX54" i="1"/>
  <c r="BY54" i="1"/>
  <c r="BF35" i="1"/>
  <c r="I44" i="1"/>
  <c r="L44" i="1"/>
  <c r="U44" i="1"/>
  <c r="V44" i="1"/>
  <c r="W44" i="1"/>
  <c r="X44" i="1"/>
  <c r="Y44" i="1"/>
  <c r="Z44" i="1"/>
  <c r="AA44" i="1"/>
  <c r="AB44" i="1"/>
  <c r="AD44" i="1"/>
  <c r="AG44" i="1"/>
  <c r="AP44" i="1"/>
  <c r="AQ44" i="1"/>
  <c r="AR44" i="1"/>
  <c r="AS44" i="1"/>
  <c r="AU44" i="1"/>
  <c r="AX44" i="1"/>
  <c r="BF44" i="1"/>
  <c r="BG44" i="1"/>
  <c r="BH44" i="1"/>
  <c r="BI44" i="1"/>
  <c r="BK44" i="1"/>
  <c r="BN44" i="1"/>
  <c r="BV44" i="1"/>
  <c r="BW44" i="1"/>
  <c r="BX44" i="1"/>
  <c r="BY44" i="1"/>
  <c r="L35" i="1"/>
  <c r="U35" i="1"/>
  <c r="V35" i="1"/>
  <c r="W35" i="1"/>
  <c r="X35" i="1"/>
  <c r="Y35" i="1"/>
  <c r="Z35" i="1"/>
  <c r="AA35" i="1"/>
  <c r="AB35" i="1"/>
  <c r="AG35" i="1"/>
  <c r="AP35" i="1"/>
  <c r="AQ35" i="1"/>
  <c r="AR35" i="1"/>
  <c r="AS35" i="1"/>
  <c r="AX35" i="1"/>
  <c r="BG35" i="1"/>
  <c r="BH35" i="1"/>
  <c r="BI35" i="1"/>
  <c r="BN35" i="1"/>
  <c r="BV35" i="1"/>
  <c r="BW35" i="1"/>
  <c r="BX35" i="1"/>
  <c r="BY35" i="1"/>
  <c r="L30" i="1"/>
  <c r="U30" i="1"/>
  <c r="V30" i="1"/>
  <c r="W30" i="1"/>
  <c r="X30" i="1"/>
  <c r="Y30" i="1"/>
  <c r="Z30" i="1"/>
  <c r="AA30" i="1"/>
  <c r="AB30" i="1"/>
  <c r="AG30" i="1"/>
  <c r="AP30" i="1"/>
  <c r="AQ30" i="1"/>
  <c r="AR30" i="1"/>
  <c r="AS30" i="1"/>
  <c r="AX30" i="1"/>
  <c r="BF30" i="1"/>
  <c r="BG30" i="1"/>
  <c r="BH30" i="1"/>
  <c r="BI30" i="1"/>
  <c r="BN30" i="1"/>
  <c r="BV30" i="1"/>
  <c r="BW30" i="1"/>
  <c r="BX30" i="1"/>
  <c r="BY30" i="1"/>
  <c r="AP60" i="1"/>
  <c r="L47" i="1"/>
  <c r="L50" i="1"/>
  <c r="U32" i="1"/>
  <c r="U37" i="1"/>
  <c r="U46" i="1"/>
  <c r="U47" i="1"/>
  <c r="U49" i="1"/>
  <c r="V49" i="1"/>
  <c r="V50" i="1"/>
  <c r="U54" i="1"/>
  <c r="U63" i="1"/>
  <c r="V32" i="1"/>
  <c r="V37" i="1"/>
  <c r="V47" i="1"/>
  <c r="W47" i="1"/>
  <c r="W50" i="1"/>
  <c r="X47" i="1"/>
  <c r="X50" i="1"/>
  <c r="X54" i="1"/>
  <c r="X63" i="1"/>
  <c r="Y47" i="1"/>
  <c r="Y50" i="1"/>
  <c r="Y53" i="1"/>
  <c r="Z47" i="1"/>
  <c r="Z50" i="1"/>
  <c r="Z53" i="1"/>
  <c r="AA47" i="1"/>
  <c r="AA50" i="1"/>
  <c r="AA53" i="1"/>
  <c r="AB47" i="1"/>
  <c r="AB50" i="1"/>
  <c r="AB53" i="1"/>
  <c r="AG47" i="1"/>
  <c r="AG50" i="1"/>
  <c r="AG53" i="1"/>
  <c r="AP32" i="1"/>
  <c r="AP37" i="1"/>
  <c r="AP49" i="1"/>
  <c r="AP50" i="1"/>
  <c r="AP53" i="1"/>
  <c r="AQ32" i="1"/>
  <c r="AQ37" i="1"/>
  <c r="AQ47" i="1"/>
  <c r="AQ53" i="1"/>
  <c r="AR47" i="1"/>
  <c r="AR50" i="1"/>
  <c r="AR53" i="1"/>
  <c r="AS47" i="1"/>
  <c r="AS50" i="1"/>
  <c r="AS53" i="1"/>
  <c r="AX47" i="1"/>
  <c r="AX50" i="1"/>
  <c r="AX53" i="1"/>
  <c r="BF32" i="1"/>
  <c r="BF37" i="1"/>
  <c r="BF46" i="1"/>
  <c r="BF47" i="1"/>
  <c r="BF49" i="1"/>
  <c r="BG49" i="1"/>
  <c r="BG50" i="1"/>
  <c r="BF53" i="1"/>
  <c r="BG32" i="1"/>
  <c r="BG37" i="1"/>
  <c r="BG47" i="1"/>
  <c r="BG53" i="1"/>
  <c r="BH37" i="1"/>
  <c r="BH47" i="1"/>
  <c r="BH50" i="1"/>
  <c r="BH53" i="1"/>
  <c r="BI37" i="1"/>
  <c r="BI47" i="1"/>
  <c r="BI50" i="1"/>
  <c r="BI53" i="1"/>
  <c r="BN47" i="1"/>
  <c r="BN50" i="1"/>
  <c r="BV32" i="1"/>
  <c r="BV37" i="1"/>
  <c r="BV46" i="1"/>
  <c r="BV47" i="1"/>
  <c r="BV50" i="1"/>
  <c r="BW32" i="1"/>
  <c r="BW47" i="1"/>
  <c r="BW50" i="1"/>
  <c r="BX47" i="1"/>
  <c r="BX50" i="1"/>
  <c r="BY50" i="1"/>
  <c r="H62" i="1"/>
  <c r="H63" i="1"/>
  <c r="BW37" i="1"/>
  <c r="U50" i="1"/>
  <c r="BF50" i="1"/>
  <c r="AP46" i="1"/>
  <c r="AP47" i="1"/>
  <c r="AQ49" i="1"/>
  <c r="AQ50" i="1"/>
</calcChain>
</file>

<file path=xl/sharedStrings.xml><?xml version="1.0" encoding="utf-8"?>
<sst xmlns="http://schemas.openxmlformats.org/spreadsheetml/2006/main" count="274" uniqueCount="99">
  <si>
    <t>Programos tikslo kodas</t>
  </si>
  <si>
    <t>Uždavinio kodas</t>
  </si>
  <si>
    <t>Priemonės kodas</t>
  </si>
  <si>
    <t>Priemonės pavadinimas</t>
  </si>
  <si>
    <t>Funkcinės klasifikacijos kodas</t>
  </si>
  <si>
    <t>Asignavimų valdytojo kodas</t>
  </si>
  <si>
    <t>Priemonės vykdytojo kodas</t>
  </si>
  <si>
    <t>2012 m. išlaidų projektas</t>
  </si>
  <si>
    <t>Iš viso</t>
  </si>
  <si>
    <t>Išlaidoms</t>
  </si>
  <si>
    <t>Turtui įsigyti ir finansiniams įsipareigojimams vykdyti</t>
  </si>
  <si>
    <t>Iš jų - darbo užmokesčiui</t>
  </si>
  <si>
    <t>01</t>
  </si>
  <si>
    <t>02</t>
  </si>
  <si>
    <t>03</t>
  </si>
  <si>
    <t>04</t>
  </si>
  <si>
    <t xml:space="preserve">Iš viso  programai </t>
  </si>
  <si>
    <t>Valstybės biudžetas</t>
  </si>
  <si>
    <t>Savivaldybės biudžetas</t>
  </si>
  <si>
    <t>ES lėšos</t>
  </si>
  <si>
    <t>Kitos lėšos</t>
  </si>
  <si>
    <t>Lėšos pagal finansavimo šaltinius</t>
  </si>
  <si>
    <t>Uždavinio vertinimo kriterijus</t>
  </si>
  <si>
    <t>Pavadinimas</t>
  </si>
  <si>
    <t>Metai</t>
  </si>
  <si>
    <t>Savivaldybės biudžeto patvirtinti  asignavimai</t>
  </si>
  <si>
    <t>Numatomi Savivaldybės biudžeto  asignavimai</t>
  </si>
  <si>
    <t>05</t>
  </si>
  <si>
    <t>06</t>
  </si>
  <si>
    <t>Iš viso uždaviniui:</t>
  </si>
  <si>
    <t>Gerinti gyvenimo kokybę seniūnijose, kuriant sveiką, saugią ir švarią aplinką. Pagal finansines galimybes rūpintis seniūnijai priskirtų gyvenamųjų vietovių plėtra.</t>
  </si>
  <si>
    <t>Sudarytos sąlygos komunalinio ūkio paslaugų plėtrai</t>
  </si>
  <si>
    <t>Sudaryti palankias sąlygas butų savininkams atnaujinti ir modernizuoti daugiabučius namus bei gyvenamąją aplinką Alytaus rajone .</t>
  </si>
  <si>
    <t>Apšviesti rajono gyvenviečių gatves ir plėsti gatvių apšvietimo tinklus</t>
  </si>
  <si>
    <t>Užtikrinti komunalinio ūkio skyriaus veiklos efektyvumą ir rezultatyvumą.</t>
  </si>
  <si>
    <t>188718528</t>
  </si>
  <si>
    <t>Padidinti savivaldybės socialinio būsto fondą, kuris būtų nuomojamas mažas pajamas gaunantiems asmenims (šeimoms), turintiems teisę į socialinį būstą pagal Lietuvos Respublikos valstybės paramos būstui įsigyti ar išsinuomoti ir daugiabučiams namams atnaujinti (modernizuoti) įstatymą.</t>
  </si>
  <si>
    <t>Rekonstruojamų 
objektų skaičius, vnt.</t>
  </si>
  <si>
    <t>Privatizavimo fondas</t>
  </si>
  <si>
    <t>Kelių priežiūros ir plėtros programos lėšos</t>
  </si>
  <si>
    <t>VIP lėšos</t>
  </si>
  <si>
    <t>Privalomojo sveikatos draudimo lėšos</t>
  </si>
  <si>
    <t>Valstybės biudžeto spec. tikslinė dotacija</t>
  </si>
  <si>
    <t>Aplinkos apsaugos rėmimo spec. programa</t>
  </si>
  <si>
    <t>Iš viso tikslui:</t>
  </si>
  <si>
    <t>A6</t>
  </si>
  <si>
    <t>A4</t>
  </si>
  <si>
    <t>Darbuotojų skaičius, 
vnt.</t>
  </si>
  <si>
    <t>Viešųjų erdvių priežiūra (šaligatvių valymas, žaliųjų plotų ir gėlynų priežiūra, ir t.t.)</t>
  </si>
  <si>
    <t>Eismo reguliavimo priemonių priežiūra ir remontas (prižiūrima pastatyti kelio ženklai, įrengiami nauji kelio ženklai)</t>
  </si>
  <si>
    <t xml:space="preserve">Alytaus rajono želdynų priežiūra (medžių genėjimas, pjovimas); </t>
  </si>
  <si>
    <t>Alytaus rajono kapinių priežiūrą (prižiūrimos kapinės)</t>
  </si>
  <si>
    <t>Vykdomas benamių gyvūnų gaudymas</t>
  </si>
  <si>
    <t>Atlikti kasmetinius rajono kelių,  miestelių ir kaimų gatvių priežiūros darbus.</t>
  </si>
  <si>
    <t>Kelių (gatvių) greideriavimas</t>
  </si>
  <si>
    <t>Kelių (gatvių) sniego valymas</t>
  </si>
  <si>
    <t>Kelių (gatvių) paprastasis remontas</t>
  </si>
  <si>
    <t>Kelių (gatvių) rekonstrukcija ,
 kapitalinis remontas, nauja statyba</t>
  </si>
  <si>
    <t xml:space="preserve">Pagauta benamių gyvūnų,  pagal poreikį 
</t>
  </si>
  <si>
    <t>Viešųjų erdvių plotas,ha</t>
  </si>
  <si>
    <t>Kelio ženklų 
skaičius,vnt.</t>
  </si>
  <si>
    <t>Nugenėtų ir nupjautų medžių skaičius, vnt.</t>
  </si>
  <si>
    <t>Kapinių 
skaičius, vnt.</t>
  </si>
  <si>
    <t xml:space="preserve"> pagal
 poreikį </t>
  </si>
  <si>
    <t xml:space="preserve"> pagal 
poreikį </t>
  </si>
  <si>
    <t xml:space="preserve">Daugiabučių namų skaičius rajone </t>
  </si>
  <si>
    <t>Modernizuojamų daugiabučių skaičius</t>
  </si>
  <si>
    <t xml:space="preserve">Rekonstruojamų  objektų skaičius </t>
  </si>
  <si>
    <t>-</t>
  </si>
  <si>
    <t>Suremontuotų kelių
 ilgis, km</t>
  </si>
  <si>
    <t>Rekonstruojamų kelių
 ilgis, km</t>
  </si>
  <si>
    <t>Kelių (gatvių) 
ilgis rajone, km</t>
  </si>
  <si>
    <t>Nuvalytų 
kelių ilgis, km</t>
  </si>
  <si>
    <t xml:space="preserve">Kelių ir gatvių su žvyro danga važiuojamosios dalies lygumo ir profilio atstatymas pridedant žvyro, m2 </t>
  </si>
  <si>
    <t>Kelių (gatvių)
 su asfaltbetonio danga ilgis, km</t>
  </si>
  <si>
    <t>Eksploatuojamų šviestuvų skaičius</t>
  </si>
  <si>
    <t>Butų pirkimas,
 vnt</t>
  </si>
  <si>
    <t>2 lentelė</t>
  </si>
  <si>
    <t>Kelių transporto plėtra</t>
  </si>
  <si>
    <t>Efektyvus darbuotojų darbo aplinkos kūrimas (centrinės institucijos išlaikymas)</t>
  </si>
  <si>
    <t>Nustatyti esamą socialinio būsto poreikį pagal asmenų ir šeimų, turinčių teisę į socialinį būstą, registravimo savivaldybėje  duomenimis</t>
  </si>
  <si>
    <t xml:space="preserve"> TIKSLŲ, UŽDAVINIŲ IR PRIEMONIŲ IŠLAIDŲ SUVESTINĖ</t>
  </si>
  <si>
    <t xml:space="preserve"> 2014-2016 METŲ  RAJONO INFRASTRUKTŪROS OBJEKTŲ IR BŪSTO PRIEŽIŪROS, MODERNIZAVIMO IR PLĖTROS PROGRAMOS                                                                                         </t>
  </si>
  <si>
    <t>Šilumos ūkio modernizavimas</t>
  </si>
  <si>
    <r>
      <t xml:space="preserve">Butrimonių katilinių renovavimo programa
</t>
    </r>
    <r>
      <rPr>
        <sz val="9"/>
        <rFont val="Times New Roman"/>
        <family val="1"/>
        <charset val="186"/>
      </rPr>
      <t>Naujai pastatytos Butrimonių mokyklos, darželio, kultūros namų  ir seniūnijos katilinės</t>
    </r>
  </si>
  <si>
    <t>Mokamos paskolos dalies suma, tūkst. Lt</t>
  </si>
  <si>
    <t>06 PROGRAMA. RAJONO INFRASTRUKTŪROS OBJEKTŲ IR BŪSTO PRIEŽIŪRA, MODERNIZAVIMAS IR PLĖTRA</t>
  </si>
  <si>
    <t>tūkst. Lt</t>
  </si>
  <si>
    <t>Komunalinio ūkio 
plėtra</t>
  </si>
  <si>
    <t>Paskolos lėšos</t>
  </si>
  <si>
    <t>Privatizavimo fondo lėšos</t>
  </si>
  <si>
    <t>Kiti finansavimo šaltiniai</t>
  </si>
  <si>
    <t>Biudžetinių įstaigų pajamos</t>
  </si>
  <si>
    <t>Savivaldybės biudžeto asignavimų planas</t>
  </si>
  <si>
    <t>Daugiabučių namų renovacijos rėmimas</t>
  </si>
  <si>
    <t>Gatvių apšvietimas</t>
  </si>
  <si>
    <t>Socialinio būsto plėtros programos įgyvendinimas</t>
  </si>
  <si>
    <t>Socialinio būsto plėtros programa (pajamos už paslaugas)</t>
  </si>
  <si>
    <t>Rekonstruojamų butų skaičius, vnt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</si>
</sst>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2" x14ac:knownFonts="1">
    <font>
      <sz val="10"/>
      <name val="Arial"/>
      <family val="2"/>
      <charset val="186"/>
    </font>
    <font>
      <b/>
      <sz val="9"/>
      <name val="Times New Roman"/>
      <family val="1"/>
      <charset val="186"/>
    </font>
    <font>
      <sz val="9"/>
      <name val="Times New Roman"/>
      <family val="1"/>
      <charset val="186"/>
    </font>
    <font>
      <b/>
      <sz val="9"/>
      <color indexed="9"/>
      <name val="Times New Roman"/>
      <family val="1"/>
      <charset val="186"/>
    </font>
    <font>
      <sz val="9"/>
      <color indexed="9"/>
      <name val="Times New Roman"/>
      <family val="1"/>
      <charset val="186"/>
    </font>
    <font>
      <sz val="8"/>
      <name val="Arial"/>
      <family val="2"/>
      <charset val="186"/>
    </font>
    <font>
      <sz val="9"/>
      <color indexed="8"/>
      <name val="Times New Roman"/>
      <family val="1"/>
      <charset val="186"/>
    </font>
    <font>
      <b/>
      <sz val="9"/>
      <name val="Times New Roman"/>
      <family val="1"/>
    </font>
    <font>
      <b/>
      <sz val="10"/>
      <name val="Times New Roman"/>
      <family val="1"/>
    </font>
    <font>
      <b/>
      <u/>
      <sz val="9"/>
      <name val="Times New Roman"/>
      <family val="1"/>
      <charset val="186"/>
    </font>
    <font>
      <sz val="9"/>
      <color indexed="42"/>
      <name val="Times New Roman"/>
      <family val="1"/>
      <charset val="186"/>
    </font>
    <font>
      <sz val="9"/>
      <name val="Times New Roman"/>
      <family val="1"/>
    </font>
    <font>
      <sz val="9"/>
      <name val="Arial"/>
      <family val="2"/>
      <charset val="186"/>
    </font>
    <font>
      <sz val="8"/>
      <name val="Times New Roman"/>
      <family val="1"/>
      <charset val="186"/>
    </font>
    <font>
      <sz val="10"/>
      <name val="Times New Roman"/>
      <family val="1"/>
      <charset val="186"/>
    </font>
    <font>
      <b/>
      <sz val="9"/>
      <color indexed="9"/>
      <name val="Times New Roman"/>
      <family val="1"/>
      <charset val="186"/>
    </font>
    <font>
      <sz val="10"/>
      <name val="Lucida Sans Unicode"/>
      <family val="2"/>
      <charset val="186"/>
    </font>
    <font>
      <sz val="8"/>
      <name val="Lucida Sans Unicode"/>
      <family val="2"/>
      <charset val="186"/>
    </font>
    <font>
      <sz val="12"/>
      <name val="Times New Roman"/>
      <family val="1"/>
      <charset val="186"/>
    </font>
    <font>
      <b/>
      <sz val="10"/>
      <name val="Lucida Sans Unicode"/>
      <family val="2"/>
      <charset val="186"/>
    </font>
    <font>
      <b/>
      <sz val="9"/>
      <color indexed="8"/>
      <name val="Times New Roman"/>
      <family val="1"/>
      <charset val="186"/>
    </font>
    <font>
      <sz val="10"/>
      <name val="Times New Roman"/>
      <family val="1"/>
    </font>
  </fonts>
  <fills count="11">
    <fill>
      <patternFill patternType="none"/>
    </fill>
    <fill>
      <patternFill patternType="gray125"/>
    </fill>
    <fill>
      <patternFill patternType="solid">
        <fgColor indexed="42"/>
        <bgColor indexed="27"/>
      </patternFill>
    </fill>
    <fill>
      <patternFill patternType="solid">
        <fgColor indexed="44"/>
        <bgColor indexed="31"/>
      </patternFill>
    </fill>
    <fill>
      <patternFill patternType="solid">
        <fgColor indexed="13"/>
        <bgColor indexed="34"/>
      </patternFill>
    </fill>
    <fill>
      <patternFill patternType="solid">
        <fgColor indexed="9"/>
        <bgColor indexed="26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27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19">
    <xf numFmtId="0" fontId="0" fillId="0" borderId="0" xfId="0"/>
    <xf numFmtId="0" fontId="3" fillId="0" borderId="0" xfId="0" applyFont="1" applyFill="1" applyBorder="1" applyAlignment="1">
      <alignment vertical="top"/>
    </xf>
    <xf numFmtId="0" fontId="3" fillId="0" borderId="0" xfId="0" applyFont="1" applyBorder="1" applyAlignment="1">
      <alignment horizontal="left" vertical="top"/>
    </xf>
    <xf numFmtId="164" fontId="3" fillId="0" borderId="0" xfId="0" applyNumberFormat="1" applyFont="1" applyBorder="1" applyAlignment="1">
      <alignment horizontal="center" vertical="top"/>
    </xf>
    <xf numFmtId="0" fontId="4" fillId="0" borderId="0" xfId="0" applyFont="1" applyBorder="1" applyAlignment="1">
      <alignment horizontal="left" vertical="top" indent="2"/>
    </xf>
    <xf numFmtId="164" fontId="4" fillId="0" borderId="0" xfId="0" applyNumberFormat="1" applyFont="1" applyBorder="1" applyAlignment="1">
      <alignment horizontal="center" vertical="top"/>
    </xf>
    <xf numFmtId="0" fontId="2" fillId="0" borderId="0" xfId="0" applyFont="1"/>
    <xf numFmtId="49" fontId="1" fillId="3" borderId="1" xfId="0" applyNumberFormat="1" applyFon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>
      <alignment horizontal="center" vertical="top"/>
    </xf>
    <xf numFmtId="49" fontId="1" fillId="2" borderId="1" xfId="0" applyNumberFormat="1" applyFont="1" applyFill="1" applyBorder="1" applyAlignment="1">
      <alignment horizontal="center" vertical="top"/>
    </xf>
    <xf numFmtId="49" fontId="1" fillId="4" borderId="1" xfId="0" applyNumberFormat="1" applyFont="1" applyFill="1" applyBorder="1" applyAlignment="1">
      <alignment horizontal="center" vertical="top"/>
    </xf>
    <xf numFmtId="49" fontId="1" fillId="2" borderId="2" xfId="0" applyNumberFormat="1" applyFont="1" applyFill="1" applyBorder="1" applyAlignment="1">
      <alignment horizontal="center" vertical="top"/>
    </xf>
    <xf numFmtId="49" fontId="1" fillId="3" borderId="1" xfId="0" applyNumberFormat="1" applyFont="1" applyFill="1" applyBorder="1" applyAlignment="1">
      <alignment horizontal="left" vertical="center"/>
    </xf>
    <xf numFmtId="49" fontId="1" fillId="2" borderId="1" xfId="0" applyNumberFormat="1" applyFont="1" applyFill="1" applyBorder="1" applyAlignment="1">
      <alignment horizontal="left" vertical="center"/>
    </xf>
    <xf numFmtId="164" fontId="2" fillId="0" borderId="1" xfId="0" applyNumberFormat="1" applyFont="1" applyBorder="1" applyAlignment="1">
      <alignment horizontal="center" vertical="top"/>
    </xf>
    <xf numFmtId="164" fontId="2" fillId="5" borderId="1" xfId="0" applyNumberFormat="1" applyFont="1" applyFill="1" applyBorder="1" applyAlignment="1">
      <alignment horizontal="center" vertical="top"/>
    </xf>
    <xf numFmtId="164" fontId="2" fillId="0" borderId="1" xfId="0" applyNumberFormat="1" applyFont="1" applyFill="1" applyBorder="1" applyAlignment="1">
      <alignment horizontal="center" vertical="top"/>
    </xf>
    <xf numFmtId="164" fontId="1" fillId="2" borderId="1" xfId="0" applyNumberFormat="1" applyFont="1" applyFill="1" applyBorder="1" applyAlignment="1">
      <alignment horizontal="center" vertical="top"/>
    </xf>
    <xf numFmtId="164" fontId="1" fillId="3" borderId="1" xfId="0" applyNumberFormat="1" applyFont="1" applyFill="1" applyBorder="1" applyAlignment="1">
      <alignment horizontal="center" vertical="top"/>
    </xf>
    <xf numFmtId="0" fontId="1" fillId="2" borderId="1" xfId="0" applyFont="1" applyFill="1" applyBorder="1" applyAlignment="1">
      <alignment horizontal="left" vertical="top" wrapText="1"/>
    </xf>
    <xf numFmtId="0" fontId="2" fillId="0" borderId="0" xfId="0" applyFont="1" applyAlignment="1">
      <alignment horizontal="center"/>
    </xf>
    <xf numFmtId="164" fontId="6" fillId="5" borderId="1" xfId="0" applyNumberFormat="1" applyFont="1" applyFill="1" applyBorder="1" applyAlignment="1">
      <alignment horizontal="center" vertical="top"/>
    </xf>
    <xf numFmtId="164" fontId="1" fillId="6" borderId="1" xfId="0" applyNumberFormat="1" applyFont="1" applyFill="1" applyBorder="1" applyAlignment="1">
      <alignment horizontal="center" vertical="top" wrapText="1"/>
    </xf>
    <xf numFmtId="164" fontId="2" fillId="0" borderId="2" xfId="0" applyNumberFormat="1" applyFont="1" applyFill="1" applyBorder="1" applyAlignment="1">
      <alignment horizontal="center" vertical="top"/>
    </xf>
    <xf numFmtId="164" fontId="1" fillId="4" borderId="1" xfId="0" applyNumberFormat="1" applyFont="1" applyFill="1" applyBorder="1" applyAlignment="1">
      <alignment horizontal="center" vertical="top"/>
    </xf>
    <xf numFmtId="0" fontId="2" fillId="7" borderId="0" xfId="0" applyFont="1" applyFill="1" applyBorder="1" applyAlignment="1">
      <alignment vertical="top"/>
    </xf>
    <xf numFmtId="0" fontId="2" fillId="7" borderId="0" xfId="0" applyNumberFormat="1" applyFont="1" applyFill="1" applyBorder="1" applyAlignment="1">
      <alignment vertical="top"/>
    </xf>
    <xf numFmtId="0" fontId="2" fillId="0" borderId="0" xfId="0" applyFont="1" applyBorder="1" applyAlignment="1">
      <alignment vertical="top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 textRotation="90" wrapText="1"/>
    </xf>
    <xf numFmtId="0" fontId="2" fillId="0" borderId="1" xfId="0" applyFont="1" applyFill="1" applyBorder="1" applyAlignment="1">
      <alignment horizontal="center" vertical="center" textRotation="90" wrapText="1"/>
    </xf>
    <xf numFmtId="0" fontId="6" fillId="0" borderId="1" xfId="0" applyFont="1" applyBorder="1" applyAlignment="1">
      <alignment horizontal="center" vertical="top" wrapText="1"/>
    </xf>
    <xf numFmtId="0" fontId="2" fillId="0" borderId="1" xfId="0" applyFont="1" applyFill="1" applyBorder="1" applyAlignment="1">
      <alignment horizontal="left" vertical="center" wrapText="1" indent="1"/>
    </xf>
    <xf numFmtId="0" fontId="2" fillId="0" borderId="1" xfId="0" applyFont="1" applyBorder="1" applyAlignment="1">
      <alignment vertical="center" textRotation="90" wrapText="1"/>
    </xf>
    <xf numFmtId="0" fontId="2" fillId="0" borderId="1" xfId="0" applyFont="1" applyFill="1" applyBorder="1" applyAlignment="1">
      <alignment vertical="center" textRotation="90" wrapText="1"/>
    </xf>
    <xf numFmtId="0" fontId="2" fillId="0" borderId="1" xfId="0" applyFont="1" applyFill="1" applyBorder="1" applyAlignment="1">
      <alignment horizontal="left" vertical="center" textRotation="90" wrapText="1"/>
    </xf>
    <xf numFmtId="0" fontId="2" fillId="8" borderId="1" xfId="0" applyFont="1" applyFill="1" applyBorder="1" applyAlignment="1">
      <alignment vertical="top"/>
    </xf>
    <xf numFmtId="0" fontId="2" fillId="9" borderId="1" xfId="0" applyFont="1" applyFill="1" applyBorder="1" applyAlignment="1">
      <alignment vertical="top"/>
    </xf>
    <xf numFmtId="0" fontId="10" fillId="6" borderId="1" xfId="0" applyFont="1" applyFill="1" applyBorder="1" applyAlignment="1">
      <alignment vertical="top"/>
    </xf>
    <xf numFmtId="0" fontId="10" fillId="6" borderId="3" xfId="0" applyFont="1" applyFill="1" applyBorder="1" applyAlignment="1">
      <alignment vertical="top"/>
    </xf>
    <xf numFmtId="0" fontId="2" fillId="0" borderId="1" xfId="0" applyFont="1" applyBorder="1" applyAlignment="1">
      <alignment vertical="top"/>
    </xf>
    <xf numFmtId="0" fontId="2" fillId="6" borderId="1" xfId="0" applyFont="1" applyFill="1" applyBorder="1" applyAlignment="1">
      <alignment vertical="top"/>
    </xf>
    <xf numFmtId="164" fontId="11" fillId="0" borderId="1" xfId="0" applyNumberFormat="1" applyFont="1" applyFill="1" applyBorder="1" applyAlignment="1">
      <alignment horizontal="center" vertical="top"/>
    </xf>
    <xf numFmtId="0" fontId="2" fillId="0" borderId="0" xfId="0" applyFont="1" applyBorder="1" applyAlignment="1">
      <alignment horizontal="left" vertical="center"/>
    </xf>
    <xf numFmtId="0" fontId="2" fillId="0" borderId="1" xfId="0" applyFont="1" applyFill="1" applyBorder="1" applyAlignment="1">
      <alignment vertical="top" wrapText="1"/>
    </xf>
    <xf numFmtId="0" fontId="2" fillId="0" borderId="0" xfId="0" applyFont="1" applyAlignment="1">
      <alignment vertical="top"/>
    </xf>
    <xf numFmtId="164" fontId="2" fillId="0" borderId="1" xfId="0" applyNumberFormat="1" applyFont="1" applyFill="1" applyBorder="1" applyAlignment="1">
      <alignment vertical="top"/>
    </xf>
    <xf numFmtId="0" fontId="2" fillId="0" borderId="0" xfId="0" applyNumberFormat="1" applyFont="1" applyAlignment="1">
      <alignment vertical="top"/>
    </xf>
    <xf numFmtId="164" fontId="2" fillId="0" borderId="0" xfId="0" applyNumberFormat="1" applyFont="1" applyAlignment="1">
      <alignment vertical="top"/>
    </xf>
    <xf numFmtId="164" fontId="2" fillId="0" borderId="0" xfId="0" applyNumberFormat="1" applyFont="1" applyBorder="1" applyAlignment="1">
      <alignment vertical="top"/>
    </xf>
    <xf numFmtId="0" fontId="1" fillId="0" borderId="0" xfId="0" applyFont="1" applyAlignment="1">
      <alignment vertical="top"/>
    </xf>
    <xf numFmtId="0" fontId="4" fillId="0" borderId="0" xfId="0" applyFont="1" applyFill="1" applyAlignment="1">
      <alignment vertical="top"/>
    </xf>
    <xf numFmtId="0" fontId="4" fillId="0" borderId="0" xfId="0" applyNumberFormat="1" applyFont="1" applyFill="1" applyAlignment="1">
      <alignment vertical="top"/>
    </xf>
    <xf numFmtId="164" fontId="4" fillId="0" borderId="0" xfId="0" applyNumberFormat="1" applyFont="1" applyFill="1" applyAlignment="1">
      <alignment vertical="top"/>
    </xf>
    <xf numFmtId="0" fontId="1" fillId="0" borderId="0" xfId="0" applyFont="1"/>
    <xf numFmtId="0" fontId="12" fillId="0" borderId="0" xfId="0" applyFont="1"/>
    <xf numFmtId="0" fontId="4" fillId="0" borderId="0" xfId="0" applyFont="1" applyFill="1" applyBorder="1" applyAlignment="1">
      <alignment vertical="top"/>
    </xf>
    <xf numFmtId="0" fontId="2" fillId="0" borderId="0" xfId="0" applyNumberFormat="1" applyFont="1" applyAlignment="1">
      <alignment horizontal="left" vertical="top"/>
    </xf>
    <xf numFmtId="164" fontId="2" fillId="0" borderId="4" xfId="0" applyNumberFormat="1" applyFont="1" applyFill="1" applyBorder="1" applyAlignment="1">
      <alignment horizontal="center" vertical="top"/>
    </xf>
    <xf numFmtId="164" fontId="2" fillId="0" borderId="5" xfId="0" applyNumberFormat="1" applyFont="1" applyFill="1" applyBorder="1" applyAlignment="1">
      <alignment horizontal="center" vertical="top"/>
    </xf>
    <xf numFmtId="164" fontId="2" fillId="0" borderId="3" xfId="0" applyNumberFormat="1" applyFont="1" applyFill="1" applyBorder="1" applyAlignment="1">
      <alignment horizontal="center" vertical="top"/>
    </xf>
    <xf numFmtId="164" fontId="2" fillId="0" borderId="6" xfId="0" applyNumberFormat="1" applyFont="1" applyFill="1" applyBorder="1" applyAlignment="1">
      <alignment horizontal="center" vertical="top"/>
    </xf>
    <xf numFmtId="0" fontId="2" fillId="0" borderId="0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center"/>
    </xf>
    <xf numFmtId="49" fontId="1" fillId="2" borderId="3" xfId="0" applyNumberFormat="1" applyFont="1" applyFill="1" applyBorder="1" applyAlignment="1">
      <alignment vertical="top"/>
    </xf>
    <xf numFmtId="49" fontId="1" fillId="3" borderId="3" xfId="0" applyNumberFormat="1" applyFont="1" applyFill="1" applyBorder="1" applyAlignment="1">
      <alignment vertical="top"/>
    </xf>
    <xf numFmtId="164" fontId="2" fillId="0" borderId="7" xfId="0" applyNumberFormat="1" applyFont="1" applyFill="1" applyBorder="1" applyAlignment="1">
      <alignment horizontal="center" vertical="top"/>
    </xf>
    <xf numFmtId="0" fontId="6" fillId="0" borderId="1" xfId="0" applyFont="1" applyBorder="1" applyAlignment="1">
      <alignment vertical="top" wrapText="1"/>
    </xf>
    <xf numFmtId="0" fontId="2" fillId="0" borderId="8" xfId="0" applyFont="1" applyFill="1" applyBorder="1" applyAlignment="1">
      <alignment horizontal="left" vertical="top" wrapText="1"/>
    </xf>
    <xf numFmtId="164" fontId="2" fillId="0" borderId="9" xfId="0" applyNumberFormat="1" applyFont="1" applyFill="1" applyBorder="1" applyAlignment="1">
      <alignment horizontal="center" vertical="top"/>
    </xf>
    <xf numFmtId="164" fontId="1" fillId="6" borderId="1" xfId="0" applyNumberFormat="1" applyFont="1" applyFill="1" applyBorder="1" applyAlignment="1">
      <alignment horizontal="center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top"/>
    </xf>
    <xf numFmtId="164" fontId="14" fillId="0" borderId="1" xfId="0" applyNumberFormat="1" applyFont="1" applyBorder="1" applyAlignment="1">
      <alignment horizontal="center" vertical="top"/>
    </xf>
    <xf numFmtId="164" fontId="14" fillId="5" borderId="1" xfId="0" applyNumberFormat="1" applyFont="1" applyFill="1" applyBorder="1" applyAlignment="1">
      <alignment horizontal="center" vertical="top"/>
    </xf>
    <xf numFmtId="164" fontId="14" fillId="5" borderId="1" xfId="0" applyNumberFormat="1" applyFont="1" applyFill="1" applyBorder="1" applyAlignment="1">
      <alignment horizontal="center" vertical="top" wrapText="1"/>
    </xf>
    <xf numFmtId="164" fontId="14" fillId="0" borderId="1" xfId="0" applyNumberFormat="1" applyFont="1" applyBorder="1" applyAlignment="1">
      <alignment vertical="top"/>
    </xf>
    <xf numFmtId="164" fontId="14" fillId="0" borderId="1" xfId="0" applyNumberFormat="1" applyFont="1" applyFill="1" applyBorder="1" applyAlignment="1">
      <alignment horizontal="center" vertical="top"/>
    </xf>
    <xf numFmtId="164" fontId="14" fillId="0" borderId="1" xfId="0" applyNumberFormat="1" applyFont="1" applyBorder="1" applyAlignment="1">
      <alignment horizontal="left" vertical="top"/>
    </xf>
    <xf numFmtId="0" fontId="14" fillId="0" borderId="1" xfId="0" applyFont="1" applyBorder="1" applyAlignment="1">
      <alignment vertical="top" wrapText="1"/>
    </xf>
    <xf numFmtId="49" fontId="1" fillId="0" borderId="1" xfId="0" applyNumberFormat="1" applyFont="1" applyFill="1" applyBorder="1" applyAlignment="1">
      <alignment vertical="top"/>
    </xf>
    <xf numFmtId="49" fontId="2" fillId="0" borderId="1" xfId="0" applyNumberFormat="1" applyFont="1" applyFill="1" applyBorder="1" applyAlignment="1">
      <alignment vertical="top" wrapText="1"/>
    </xf>
    <xf numFmtId="49" fontId="2" fillId="0" borderId="1" xfId="0" applyNumberFormat="1" applyFont="1" applyBorder="1" applyAlignment="1">
      <alignment vertical="top" textRotation="90"/>
    </xf>
    <xf numFmtId="49" fontId="2" fillId="0" borderId="1" xfId="0" applyNumberFormat="1" applyFont="1" applyFill="1" applyBorder="1" applyAlignment="1">
      <alignment vertical="top"/>
    </xf>
    <xf numFmtId="0" fontId="2" fillId="6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vertical="top"/>
    </xf>
    <xf numFmtId="0" fontId="7" fillId="0" borderId="0" xfId="0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top"/>
    </xf>
    <xf numFmtId="49" fontId="2" fillId="0" borderId="1" xfId="0" applyNumberFormat="1" applyFont="1" applyBorder="1" applyAlignment="1">
      <alignment horizontal="center" vertical="top"/>
    </xf>
    <xf numFmtId="49" fontId="2" fillId="0" borderId="1" xfId="0" applyNumberFormat="1" applyFont="1" applyBorder="1" applyAlignment="1">
      <alignment horizontal="center" vertical="top" wrapText="1"/>
    </xf>
    <xf numFmtId="0" fontId="15" fillId="10" borderId="1" xfId="0" applyFont="1" applyFill="1" applyBorder="1" applyAlignment="1">
      <alignment horizontal="left" vertical="top" wrapText="1"/>
    </xf>
    <xf numFmtId="49" fontId="13" fillId="0" borderId="1" xfId="0" applyNumberFormat="1" applyFont="1" applyBorder="1" applyAlignment="1">
      <alignment horizontal="center" vertical="top" textRotation="90"/>
    </xf>
    <xf numFmtId="49" fontId="1" fillId="3" borderId="4" xfId="0" applyNumberFormat="1" applyFont="1" applyFill="1" applyBorder="1" applyAlignment="1">
      <alignment vertical="top"/>
    </xf>
    <xf numFmtId="49" fontId="1" fillId="3" borderId="4" xfId="0" applyNumberFormat="1" applyFont="1" applyFill="1" applyBorder="1" applyAlignment="1">
      <alignment horizontal="center" vertical="top"/>
    </xf>
    <xf numFmtId="49" fontId="1" fillId="2" borderId="1" xfId="0" applyNumberFormat="1" applyFont="1" applyFill="1" applyBorder="1" applyAlignment="1">
      <alignment vertical="top"/>
    </xf>
    <xf numFmtId="49" fontId="1" fillId="0" borderId="1" xfId="0" applyNumberFormat="1" applyFont="1" applyBorder="1" applyAlignment="1">
      <alignment vertical="top"/>
    </xf>
    <xf numFmtId="0" fontId="1" fillId="7" borderId="6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top"/>
    </xf>
    <xf numFmtId="0" fontId="16" fillId="0" borderId="0" xfId="0" applyFont="1" applyBorder="1" applyAlignment="1">
      <alignment vertical="top" wrapText="1"/>
    </xf>
    <xf numFmtId="0" fontId="17" fillId="0" borderId="0" xfId="0" applyFont="1" applyBorder="1" applyAlignment="1">
      <alignment vertical="top" wrapText="1"/>
    </xf>
    <xf numFmtId="0" fontId="16" fillId="0" borderId="0" xfId="0" applyFont="1" applyBorder="1" applyAlignment="1">
      <alignment horizontal="center" vertical="top" wrapText="1"/>
    </xf>
    <xf numFmtId="0" fontId="13" fillId="0" borderId="0" xfId="0" applyFont="1" applyBorder="1" applyAlignment="1">
      <alignment vertical="top"/>
    </xf>
    <xf numFmtId="0" fontId="18" fillId="0" borderId="0" xfId="0" applyFont="1" applyAlignment="1">
      <alignment horizontal="right" vertical="top"/>
    </xf>
    <xf numFmtId="0" fontId="2" fillId="8" borderId="6" xfId="0" applyFont="1" applyFill="1" applyBorder="1" applyAlignment="1">
      <alignment vertical="top"/>
    </xf>
    <xf numFmtId="49" fontId="1" fillId="3" borderId="3" xfId="0" applyNumberFormat="1" applyFont="1" applyFill="1" applyBorder="1" applyAlignment="1">
      <alignment horizontal="center" vertical="top"/>
    </xf>
    <xf numFmtId="49" fontId="1" fillId="2" borderId="3" xfId="0" applyNumberFormat="1" applyFont="1" applyFill="1" applyBorder="1" applyAlignment="1">
      <alignment horizontal="center" vertical="top"/>
    </xf>
    <xf numFmtId="0" fontId="1" fillId="0" borderId="1" xfId="0" applyFont="1" applyFill="1" applyBorder="1" applyAlignment="1">
      <alignment horizontal="left" vertical="top" wrapText="1"/>
    </xf>
    <xf numFmtId="49" fontId="1" fillId="0" borderId="3" xfId="0" applyNumberFormat="1" applyFont="1" applyFill="1" applyBorder="1" applyAlignment="1">
      <alignment horizontal="center" vertical="top" wrapText="1"/>
    </xf>
    <xf numFmtId="49" fontId="2" fillId="0" borderId="1" xfId="0" applyNumberFormat="1" applyFont="1" applyFill="1" applyBorder="1" applyAlignment="1">
      <alignment horizontal="right" vertical="top" wrapText="1"/>
    </xf>
    <xf numFmtId="164" fontId="2" fillId="0" borderId="1" xfId="0" applyNumberFormat="1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top" textRotation="90"/>
    </xf>
    <xf numFmtId="0" fontId="2" fillId="0" borderId="1" xfId="0" applyFont="1" applyFill="1" applyBorder="1" applyAlignment="1">
      <alignment horizontal="left" vertical="top" wrapText="1"/>
    </xf>
    <xf numFmtId="2" fontId="2" fillId="0" borderId="3" xfId="0" applyNumberFormat="1" applyFont="1" applyFill="1" applyBorder="1" applyAlignment="1">
      <alignment vertical="top" wrapText="1"/>
    </xf>
    <xf numFmtId="0" fontId="1" fillId="0" borderId="0" xfId="0" applyFont="1" applyAlignment="1">
      <alignment vertical="top" wrapText="1"/>
    </xf>
    <xf numFmtId="164" fontId="1" fillId="0" borderId="1" xfId="0" applyNumberFormat="1" applyFont="1" applyFill="1" applyBorder="1" applyAlignment="1">
      <alignment horizontal="center" vertical="top" wrapText="1"/>
    </xf>
    <xf numFmtId="0" fontId="1" fillId="7" borderId="1" xfId="0" applyFont="1" applyFill="1" applyBorder="1" applyAlignment="1">
      <alignment horizontal="left" vertical="top" wrapText="1"/>
    </xf>
    <xf numFmtId="164" fontId="1" fillId="0" borderId="1" xfId="0" applyNumberFormat="1" applyFont="1" applyFill="1" applyBorder="1" applyAlignment="1">
      <alignment horizontal="center"/>
    </xf>
    <xf numFmtId="164" fontId="4" fillId="0" borderId="1" xfId="0" applyNumberFormat="1" applyFont="1" applyFill="1" applyBorder="1" applyAlignment="1">
      <alignment vertical="top"/>
    </xf>
    <xf numFmtId="0" fontId="3" fillId="0" borderId="1" xfId="0" applyFont="1" applyFill="1" applyBorder="1" applyAlignment="1">
      <alignment vertical="top"/>
    </xf>
    <xf numFmtId="164" fontId="2" fillId="0" borderId="1" xfId="0" applyNumberFormat="1" applyFont="1" applyBorder="1" applyAlignment="1">
      <alignment vertical="top"/>
    </xf>
    <xf numFmtId="0" fontId="18" fillId="0" borderId="0" xfId="0" applyFont="1" applyBorder="1" applyAlignment="1">
      <alignment horizontal="left" vertical="top" wrapText="1"/>
    </xf>
    <xf numFmtId="0" fontId="21" fillId="0" borderId="1" xfId="0" applyFont="1" applyBorder="1" applyAlignment="1">
      <alignment vertical="top" wrapText="1"/>
    </xf>
    <xf numFmtId="1" fontId="6" fillId="0" borderId="1" xfId="0" applyNumberFormat="1" applyFont="1" applyBorder="1" applyAlignment="1">
      <alignment horizontal="center" vertical="top" wrapText="1"/>
    </xf>
    <xf numFmtId="1" fontId="6" fillId="0" borderId="1" xfId="0" applyNumberFormat="1" applyFont="1" applyBorder="1" applyAlignment="1">
      <alignment horizontal="center" vertical="top"/>
    </xf>
    <xf numFmtId="49" fontId="2" fillId="0" borderId="3" xfId="0" applyNumberFormat="1" applyFont="1" applyBorder="1" applyAlignment="1">
      <alignment horizontal="center" vertical="top" textRotation="90"/>
    </xf>
    <xf numFmtId="49" fontId="2" fillId="0" borderId="8" xfId="0" applyNumberFormat="1" applyFont="1" applyBorder="1" applyAlignment="1">
      <alignment horizontal="center" vertical="top" textRotation="90"/>
    </xf>
    <xf numFmtId="49" fontId="2" fillId="0" borderId="6" xfId="0" applyNumberFormat="1" applyFont="1" applyBorder="1" applyAlignment="1">
      <alignment horizontal="center" vertical="top" textRotation="90"/>
    </xf>
    <xf numFmtId="49" fontId="2" fillId="0" borderId="3" xfId="0" applyNumberFormat="1" applyFont="1" applyFill="1" applyBorder="1" applyAlignment="1">
      <alignment horizontal="center" vertical="top"/>
    </xf>
    <xf numFmtId="49" fontId="2" fillId="0" borderId="8" xfId="0" applyNumberFormat="1" applyFont="1" applyFill="1" applyBorder="1" applyAlignment="1">
      <alignment horizontal="center" vertical="top"/>
    </xf>
    <xf numFmtId="49" fontId="2" fillId="0" borderId="6" xfId="0" applyNumberFormat="1" applyFont="1" applyFill="1" applyBorder="1" applyAlignment="1">
      <alignment horizontal="center" vertical="top"/>
    </xf>
    <xf numFmtId="0" fontId="6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center" vertical="top" wrapText="1"/>
    </xf>
    <xf numFmtId="2" fontId="2" fillId="0" borderId="1" xfId="0" applyNumberFormat="1" applyFont="1" applyBorder="1" applyAlignment="1">
      <alignment horizontal="center" vertical="top"/>
    </xf>
    <xf numFmtId="2" fontId="1" fillId="0" borderId="1" xfId="0" applyNumberFormat="1" applyFont="1" applyBorder="1" applyAlignment="1">
      <alignment horizontal="center" vertical="top"/>
    </xf>
    <xf numFmtId="0" fontId="1" fillId="6" borderId="4" xfId="0" applyFont="1" applyFill="1" applyBorder="1" applyAlignment="1">
      <alignment horizontal="left" wrapText="1"/>
    </xf>
    <xf numFmtId="0" fontId="1" fillId="6" borderId="7" xfId="0" applyFont="1" applyFill="1" applyBorder="1" applyAlignment="1">
      <alignment horizontal="left" wrapText="1"/>
    </xf>
    <xf numFmtId="0" fontId="1" fillId="6" borderId="12" xfId="0" applyFont="1" applyFill="1" applyBorder="1" applyAlignment="1">
      <alignment horizontal="left" wrapText="1"/>
    </xf>
    <xf numFmtId="0" fontId="1" fillId="6" borderId="1" xfId="0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NumberFormat="1" applyFont="1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top"/>
    </xf>
    <xf numFmtId="2" fontId="1" fillId="2" borderId="1" xfId="0" applyNumberFormat="1" applyFont="1" applyFill="1" applyBorder="1" applyAlignment="1">
      <alignment horizontal="center" vertical="top"/>
    </xf>
    <xf numFmtId="49" fontId="1" fillId="3" borderId="1" xfId="0" applyNumberFormat="1" applyFont="1" applyFill="1" applyBorder="1" applyAlignment="1">
      <alignment horizontal="center" vertical="top"/>
    </xf>
    <xf numFmtId="0" fontId="2" fillId="0" borderId="1" xfId="0" applyFont="1" applyBorder="1" applyAlignment="1">
      <alignment horizontal="center" vertical="top" textRotation="90" wrapText="1"/>
    </xf>
    <xf numFmtId="0" fontId="1" fillId="2" borderId="1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2" fontId="13" fillId="0" borderId="1" xfId="0" applyNumberFormat="1" applyFont="1" applyBorder="1" applyAlignment="1">
      <alignment horizontal="center" vertical="top" textRotation="90"/>
    </xf>
    <xf numFmtId="49" fontId="1" fillId="2" borderId="3" xfId="0" applyNumberFormat="1" applyFont="1" applyFill="1" applyBorder="1" applyAlignment="1">
      <alignment horizontal="center" vertical="top"/>
    </xf>
    <xf numFmtId="49" fontId="1" fillId="2" borderId="8" xfId="0" applyNumberFormat="1" applyFont="1" applyFill="1" applyBorder="1" applyAlignment="1">
      <alignment horizontal="center" vertical="top"/>
    </xf>
    <xf numFmtId="49" fontId="1" fillId="2" borderId="6" xfId="0" applyNumberFormat="1" applyFont="1" applyFill="1" applyBorder="1" applyAlignment="1">
      <alignment horizontal="center" vertical="top"/>
    </xf>
    <xf numFmtId="0" fontId="9" fillId="4" borderId="2" xfId="0" applyFont="1" applyFill="1" applyBorder="1" applyAlignment="1">
      <alignment horizontal="left" vertical="top" wrapText="1"/>
    </xf>
    <xf numFmtId="0" fontId="9" fillId="4" borderId="10" xfId="0" applyFont="1" applyFill="1" applyBorder="1" applyAlignment="1">
      <alignment horizontal="left" vertical="top" wrapText="1"/>
    </xf>
    <xf numFmtId="0" fontId="9" fillId="4" borderId="11" xfId="0" applyFont="1" applyFill="1" applyBorder="1" applyAlignment="1">
      <alignment horizontal="left" vertical="top" wrapText="1"/>
    </xf>
    <xf numFmtId="0" fontId="1" fillId="3" borderId="2" xfId="0" applyFont="1" applyFill="1" applyBorder="1" applyAlignment="1">
      <alignment horizontal="left" vertical="top"/>
    </xf>
    <xf numFmtId="0" fontId="1" fillId="3" borderId="10" xfId="0" applyFont="1" applyFill="1" applyBorder="1" applyAlignment="1">
      <alignment horizontal="left" vertical="top"/>
    </xf>
    <xf numFmtId="0" fontId="1" fillId="3" borderId="11" xfId="0" applyFont="1" applyFill="1" applyBorder="1" applyAlignment="1">
      <alignment horizontal="left" vertical="top"/>
    </xf>
    <xf numFmtId="2" fontId="1" fillId="3" borderId="4" xfId="0" applyNumberFormat="1" applyFont="1" applyFill="1" applyBorder="1" applyAlignment="1">
      <alignment horizontal="center" vertical="top"/>
    </xf>
    <xf numFmtId="2" fontId="1" fillId="3" borderId="5" xfId="0" applyNumberFormat="1" applyFont="1" applyFill="1" applyBorder="1" applyAlignment="1">
      <alignment horizontal="center" vertical="top"/>
    </xf>
    <xf numFmtId="0" fontId="1" fillId="6" borderId="1" xfId="0" applyFont="1" applyFill="1" applyBorder="1" applyAlignment="1">
      <alignment horizontal="right" vertical="top" wrapText="1"/>
    </xf>
    <xf numFmtId="0" fontId="8" fillId="0" borderId="0" xfId="0" applyFont="1" applyAlignment="1">
      <alignment horizontal="center" vertical="top" wrapText="1"/>
    </xf>
    <xf numFmtId="0" fontId="8" fillId="0" borderId="0" xfId="0" applyFont="1" applyBorder="1" applyAlignment="1">
      <alignment horizontal="center" vertical="top" wrapText="1"/>
    </xf>
    <xf numFmtId="0" fontId="19" fillId="0" borderId="0" xfId="0" applyFont="1" applyBorder="1" applyAlignment="1">
      <alignment horizontal="center" vertical="top" wrapText="1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164" fontId="3" fillId="0" borderId="0" xfId="0" applyNumberFormat="1" applyFont="1" applyBorder="1" applyAlignment="1">
      <alignment horizontal="center" vertical="top"/>
    </xf>
    <xf numFmtId="49" fontId="1" fillId="3" borderId="1" xfId="0" applyNumberFormat="1" applyFont="1" applyFill="1" applyBorder="1" applyAlignment="1">
      <alignment horizontal="right" vertical="top"/>
    </xf>
    <xf numFmtId="49" fontId="1" fillId="4" borderId="1" xfId="0" applyNumberFormat="1" applyFont="1" applyFill="1" applyBorder="1" applyAlignment="1">
      <alignment horizontal="right" vertical="top"/>
    </xf>
    <xf numFmtId="0" fontId="2" fillId="0" borderId="1" xfId="0" applyFont="1" applyFill="1" applyBorder="1" applyAlignment="1">
      <alignment horizontal="left" vertical="top" wrapText="1"/>
    </xf>
    <xf numFmtId="2" fontId="2" fillId="0" borderId="1" xfId="0" applyNumberFormat="1" applyFont="1" applyBorder="1" applyAlignment="1">
      <alignment horizontal="center" vertical="top" wrapText="1"/>
    </xf>
    <xf numFmtId="164" fontId="4" fillId="0" borderId="0" xfId="0" applyNumberFormat="1" applyFont="1" applyBorder="1" applyAlignment="1">
      <alignment horizontal="center" vertical="top"/>
    </xf>
    <xf numFmtId="0" fontId="4" fillId="0" borderId="0" xfId="0" applyFont="1" applyBorder="1" applyAlignment="1">
      <alignment horizontal="left" vertical="top" indent="2"/>
    </xf>
    <xf numFmtId="0" fontId="3" fillId="0" borderId="0" xfId="0" applyFont="1" applyBorder="1" applyAlignment="1">
      <alignment horizontal="left" vertical="top"/>
    </xf>
    <xf numFmtId="49" fontId="1" fillId="0" borderId="1" xfId="0" applyNumberFormat="1" applyFont="1" applyBorder="1" applyAlignment="1">
      <alignment horizontal="center" vertical="top"/>
    </xf>
    <xf numFmtId="0" fontId="2" fillId="0" borderId="3" xfId="0" applyFont="1" applyBorder="1" applyAlignment="1">
      <alignment horizontal="center" vertical="center" textRotation="90" wrapText="1"/>
    </xf>
    <xf numFmtId="0" fontId="2" fillId="0" borderId="6" xfId="0" applyFont="1" applyBorder="1" applyAlignment="1">
      <alignment horizontal="center" vertical="center" textRotation="90" wrapText="1"/>
    </xf>
    <xf numFmtId="0" fontId="11" fillId="6" borderId="1" xfId="0" applyFont="1" applyFill="1" applyBorder="1" applyAlignment="1">
      <alignment horizontal="left" vertical="center" wrapText="1"/>
    </xf>
    <xf numFmtId="49" fontId="2" fillId="0" borderId="1" xfId="0" applyNumberFormat="1" applyFont="1" applyBorder="1" applyAlignment="1">
      <alignment horizontal="center" vertical="top"/>
    </xf>
    <xf numFmtId="0" fontId="1" fillId="3" borderId="1" xfId="0" applyFont="1" applyFill="1" applyBorder="1" applyAlignment="1">
      <alignment horizontal="left" vertical="top"/>
    </xf>
    <xf numFmtId="49" fontId="2" fillId="0" borderId="1" xfId="0" applyNumberFormat="1" applyFont="1" applyBorder="1" applyAlignment="1">
      <alignment horizontal="center" vertical="top" wrapText="1"/>
    </xf>
    <xf numFmtId="49" fontId="2" fillId="0" borderId="1" xfId="0" applyNumberFormat="1" applyFont="1" applyBorder="1" applyAlignment="1">
      <alignment horizontal="center" vertical="top" textRotation="90"/>
    </xf>
    <xf numFmtId="49" fontId="1" fillId="2" borderId="1" xfId="0" applyNumberFormat="1" applyFont="1" applyFill="1" applyBorder="1" applyAlignment="1">
      <alignment horizontal="center" vertical="top"/>
    </xf>
    <xf numFmtId="49" fontId="1" fillId="3" borderId="3" xfId="0" applyNumberFormat="1" applyFont="1" applyFill="1" applyBorder="1" applyAlignment="1">
      <alignment horizontal="center" vertical="top"/>
    </xf>
    <xf numFmtId="49" fontId="1" fillId="3" borderId="8" xfId="0" applyNumberFormat="1" applyFont="1" applyFill="1" applyBorder="1" applyAlignment="1">
      <alignment horizontal="center" vertical="top"/>
    </xf>
    <xf numFmtId="49" fontId="1" fillId="3" borderId="6" xfId="0" applyNumberFormat="1" applyFont="1" applyFill="1" applyBorder="1" applyAlignment="1">
      <alignment horizontal="center" vertical="top"/>
    </xf>
    <xf numFmtId="49" fontId="2" fillId="0" borderId="3" xfId="0" applyNumberFormat="1" applyFont="1" applyBorder="1" applyAlignment="1">
      <alignment horizontal="center" vertical="top" wrapText="1"/>
    </xf>
    <xf numFmtId="49" fontId="2" fillId="0" borderId="8" xfId="0" applyNumberFormat="1" applyFont="1" applyBorder="1" applyAlignment="1">
      <alignment horizontal="center" vertical="top" wrapText="1"/>
    </xf>
    <xf numFmtId="49" fontId="2" fillId="0" borderId="6" xfId="0" applyNumberFormat="1" applyFont="1" applyBorder="1" applyAlignment="1">
      <alignment horizontal="center" vertical="top" wrapText="1"/>
    </xf>
    <xf numFmtId="49" fontId="1" fillId="0" borderId="3" xfId="0" applyNumberFormat="1" applyFont="1" applyFill="1" applyBorder="1" applyAlignment="1">
      <alignment horizontal="center" vertical="top"/>
    </xf>
    <xf numFmtId="49" fontId="1" fillId="0" borderId="8" xfId="0" applyNumberFormat="1" applyFont="1" applyFill="1" applyBorder="1" applyAlignment="1">
      <alignment horizontal="center" vertical="top"/>
    </xf>
    <xf numFmtId="49" fontId="1" fillId="0" borderId="6" xfId="0" applyNumberFormat="1" applyFont="1" applyFill="1" applyBorder="1" applyAlignment="1">
      <alignment horizontal="center" vertical="top"/>
    </xf>
    <xf numFmtId="49" fontId="2" fillId="0" borderId="3" xfId="0" applyNumberFormat="1" applyFont="1" applyFill="1" applyBorder="1" applyAlignment="1">
      <alignment horizontal="center" vertical="top" wrapText="1"/>
    </xf>
    <xf numFmtId="49" fontId="2" fillId="0" borderId="8" xfId="0" applyNumberFormat="1" applyFont="1" applyFill="1" applyBorder="1" applyAlignment="1">
      <alignment horizontal="center" vertical="top" wrapText="1"/>
    </xf>
    <xf numFmtId="49" fontId="2" fillId="0" borderId="6" xfId="0" applyNumberFormat="1" applyFont="1" applyFill="1" applyBorder="1" applyAlignment="1">
      <alignment horizontal="center" vertical="top" wrapText="1"/>
    </xf>
    <xf numFmtId="0" fontId="20" fillId="6" borderId="2" xfId="0" applyFont="1" applyFill="1" applyBorder="1" applyAlignment="1">
      <alignment horizontal="left" vertical="top" wrapText="1"/>
    </xf>
    <xf numFmtId="0" fontId="20" fillId="6" borderId="10" xfId="0" applyFont="1" applyFill="1" applyBorder="1" applyAlignment="1">
      <alignment horizontal="left" vertical="top" wrapText="1"/>
    </xf>
    <xf numFmtId="0" fontId="20" fillId="6" borderId="11" xfId="0" applyFont="1" applyFill="1" applyBorder="1" applyAlignment="1">
      <alignment horizontal="left" vertical="top" wrapText="1"/>
    </xf>
    <xf numFmtId="0" fontId="18" fillId="0" borderId="0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2" borderId="10" xfId="0" applyFont="1" applyFill="1" applyBorder="1" applyAlignment="1">
      <alignment horizontal="left" vertical="top" wrapText="1"/>
    </xf>
    <xf numFmtId="0" fontId="1" fillId="2" borderId="11" xfId="0" applyFont="1" applyFill="1" applyBorder="1" applyAlignment="1">
      <alignment horizontal="left" vertical="top" wrapText="1"/>
    </xf>
    <xf numFmtId="0" fontId="2" fillId="0" borderId="8" xfId="0" applyFont="1" applyFill="1" applyBorder="1" applyAlignment="1">
      <alignment horizontal="left" vertical="top" wrapText="1"/>
    </xf>
    <xf numFmtId="0" fontId="1" fillId="6" borderId="2" xfId="0" applyFont="1" applyFill="1" applyBorder="1" applyAlignment="1">
      <alignment horizontal="right" vertical="top" wrapText="1"/>
    </xf>
    <xf numFmtId="0" fontId="1" fillId="6" borderId="10" xfId="0" applyFont="1" applyFill="1" applyBorder="1" applyAlignment="1">
      <alignment horizontal="right" vertical="top" wrapText="1"/>
    </xf>
    <xf numFmtId="0" fontId="1" fillId="6" borderId="11" xfId="0" applyFont="1" applyFill="1" applyBorder="1" applyAlignment="1">
      <alignment horizontal="right" vertical="top" wrapText="1"/>
    </xf>
  </cellXfs>
  <cellStyles count="1">
    <cellStyle name="Įprastas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7:IU83"/>
  <sheetViews>
    <sheetView tabSelected="1" view="pageBreakPreview" topLeftCell="AU55" zoomScaleNormal="100" zoomScaleSheetLayoutView="78" workbookViewId="0">
      <selection activeCell="BZ57" sqref="BZ57"/>
    </sheetView>
  </sheetViews>
  <sheetFormatPr defaultRowHeight="12" x14ac:dyDescent="0.2"/>
  <cols>
    <col min="1" max="1" width="2.7109375" style="45" customWidth="1"/>
    <col min="2" max="2" width="2.5703125" style="45" customWidth="1"/>
    <col min="3" max="3" width="3.140625" style="45" customWidth="1"/>
    <col min="4" max="4" width="17" style="45" customWidth="1"/>
    <col min="5" max="5" width="3.7109375" style="45" customWidth="1"/>
    <col min="6" max="6" width="5.5703125" style="47" customWidth="1"/>
    <col min="7" max="7" width="3.7109375" style="45" customWidth="1"/>
    <col min="8" max="8" width="6" style="45" customWidth="1"/>
    <col min="9" max="9" width="6.140625" style="45" customWidth="1"/>
    <col min="10" max="10" width="3.28515625" style="45" customWidth="1"/>
    <col min="11" max="11" width="5.28515625" style="45" customWidth="1"/>
    <col min="12" max="12" width="5.85546875" style="45" customWidth="1"/>
    <col min="13" max="15" width="5.140625" style="45" customWidth="1"/>
    <col min="16" max="19" width="3.7109375" style="45" customWidth="1"/>
    <col min="20" max="21" width="6.28515625" style="45" customWidth="1"/>
    <col min="22" max="22" width="6.5703125" style="45" customWidth="1"/>
    <col min="23" max="23" width="5.28515625" style="45" customWidth="1"/>
    <col min="24" max="24" width="5.5703125" style="45" customWidth="1"/>
    <col min="25" max="28" width="0" style="45" hidden="1" customWidth="1"/>
    <col min="29" max="29" width="6.7109375" style="45" customWidth="1"/>
    <col min="30" max="30" width="7" style="45" customWidth="1"/>
    <col min="31" max="31" width="4.140625" style="45" customWidth="1"/>
    <col min="32" max="32" width="6" style="45" customWidth="1"/>
    <col min="33" max="33" width="9.28515625" style="45" customWidth="1"/>
    <col min="34" max="34" width="5.140625" style="45" customWidth="1"/>
    <col min="35" max="35" width="5.5703125" style="45" customWidth="1"/>
    <col min="36" max="37" width="7.85546875" style="45" customWidth="1"/>
    <col min="38" max="38" width="4.85546875" style="45" customWidth="1"/>
    <col min="39" max="39" width="4.42578125" style="45" customWidth="1"/>
    <col min="40" max="40" width="5.140625" style="45" customWidth="1"/>
    <col min="41" max="41" width="5.28515625" style="45" customWidth="1"/>
    <col min="42" max="42" width="8.28515625" style="45" customWidth="1"/>
    <col min="43" max="43" width="7.28515625" style="45" customWidth="1"/>
    <col min="44" max="44" width="5.140625" style="45" customWidth="1"/>
    <col min="45" max="45" width="6.28515625" style="45" customWidth="1"/>
    <col min="46" max="46" width="6.140625" style="45" customWidth="1"/>
    <col min="47" max="47" width="7.42578125" style="45" customWidth="1"/>
    <col min="48" max="48" width="3.5703125" style="45" customWidth="1"/>
    <col min="49" max="49" width="5.5703125" style="27" customWidth="1"/>
    <col min="50" max="50" width="6.28515625" style="27" customWidth="1"/>
    <col min="51" max="51" width="6.5703125" style="27" customWidth="1"/>
    <col min="52" max="52" width="5" style="27" customWidth="1"/>
    <col min="53" max="53" width="5.140625" style="45" customWidth="1"/>
    <col min="54" max="54" width="4.140625" style="27" customWidth="1"/>
    <col min="55" max="56" width="3.140625" style="27" bestFit="1" customWidth="1"/>
    <col min="57" max="57" width="3" style="27" customWidth="1"/>
    <col min="58" max="58" width="7.28515625" style="27" customWidth="1"/>
    <col min="59" max="59" width="8.140625" style="27" customWidth="1"/>
    <col min="60" max="60" width="5.28515625" style="27" customWidth="1"/>
    <col min="61" max="61" width="5.140625" style="27" customWidth="1"/>
    <col min="62" max="62" width="6.7109375" style="27" customWidth="1"/>
    <col min="63" max="63" width="5.85546875" style="27" customWidth="1"/>
    <col min="64" max="64" width="3.140625" style="27" customWidth="1"/>
    <col min="65" max="65" width="6.7109375" style="27" customWidth="1"/>
    <col min="66" max="66" width="6" style="27" customWidth="1"/>
    <col min="67" max="69" width="5.42578125" style="27" bestFit="1" customWidth="1"/>
    <col min="70" max="70" width="3.28515625" style="27" customWidth="1"/>
    <col min="71" max="71" width="4" style="27" customWidth="1"/>
    <col min="72" max="73" width="3" style="27" bestFit="1" customWidth="1"/>
    <col min="74" max="74" width="7.7109375" style="27" customWidth="1"/>
    <col min="75" max="75" width="5.85546875" style="27" customWidth="1"/>
    <col min="76" max="77" width="5.140625" style="27" customWidth="1"/>
    <col min="78" max="78" width="14.42578125" style="27" customWidth="1"/>
    <col min="79" max="79" width="7.42578125" style="27" customWidth="1"/>
    <col min="80" max="80" width="7" style="27" customWidth="1"/>
    <col min="81" max="81" width="12.85546875" style="27" customWidth="1"/>
    <col min="82" max="82" width="7.42578125" style="27" bestFit="1" customWidth="1"/>
    <col min="83" max="16384" width="9.140625" style="27"/>
  </cols>
  <sheetData>
    <row r="7" spans="1:82" s="25" customFormat="1" ht="12.75" customHeight="1" x14ac:dyDescent="0.2">
      <c r="A7" s="86"/>
      <c r="B7" s="86"/>
      <c r="C7" s="86"/>
      <c r="D7" s="86"/>
      <c r="E7" s="86"/>
      <c r="F7" s="86"/>
      <c r="G7" s="86"/>
      <c r="H7" s="86"/>
      <c r="I7" s="86"/>
      <c r="J7" s="86"/>
      <c r="K7" s="86"/>
      <c r="L7" s="86"/>
      <c r="M7" s="86"/>
      <c r="N7" s="86"/>
      <c r="O7" s="86"/>
      <c r="P7" s="86"/>
      <c r="Q7" s="86"/>
      <c r="R7" s="86"/>
      <c r="S7" s="86"/>
      <c r="T7" s="86"/>
      <c r="U7" s="86"/>
      <c r="V7" s="86"/>
      <c r="W7" s="86"/>
      <c r="X7" s="86"/>
      <c r="Y7" s="86"/>
      <c r="Z7" s="86"/>
      <c r="AA7" s="86"/>
      <c r="AB7" s="86"/>
      <c r="AC7" s="86"/>
      <c r="AD7" s="86"/>
      <c r="AE7" s="86"/>
      <c r="AF7" s="86"/>
      <c r="AG7" s="86"/>
      <c r="AH7" s="86"/>
      <c r="AI7" s="86"/>
      <c r="AJ7" s="86"/>
      <c r="AK7" s="86"/>
      <c r="AL7" s="86"/>
      <c r="AM7" s="86"/>
      <c r="AN7" s="86"/>
      <c r="AO7" s="86"/>
      <c r="AP7" s="86"/>
      <c r="AQ7" s="86"/>
      <c r="AR7" s="86"/>
      <c r="AS7" s="86"/>
      <c r="AT7" s="86"/>
      <c r="AU7" s="86"/>
      <c r="AV7" s="86"/>
      <c r="AW7" s="86"/>
      <c r="AX7" s="86"/>
      <c r="AY7" s="86"/>
      <c r="AZ7" s="86"/>
      <c r="BA7" s="86"/>
      <c r="BB7" s="86"/>
      <c r="BC7" s="86"/>
      <c r="BD7" s="86"/>
      <c r="BE7" s="86"/>
      <c r="BF7" s="86"/>
      <c r="BG7" s="86"/>
      <c r="BH7" s="86"/>
      <c r="BI7" s="86"/>
      <c r="BJ7" s="86"/>
      <c r="BK7" s="86"/>
      <c r="BL7" s="86"/>
      <c r="BM7" s="86"/>
      <c r="BN7" s="86"/>
      <c r="BO7" s="86"/>
      <c r="BP7" s="86"/>
      <c r="BQ7" s="86"/>
      <c r="BR7" s="86"/>
      <c r="BS7" s="86"/>
      <c r="BT7" s="86"/>
      <c r="BU7" s="86"/>
      <c r="BV7" s="86"/>
      <c r="BW7" s="86"/>
      <c r="BX7" s="86"/>
      <c r="BY7" s="86"/>
      <c r="BZ7" s="86"/>
      <c r="CA7" s="86"/>
      <c r="CB7" s="86"/>
      <c r="CC7" s="86"/>
    </row>
    <row r="8" spans="1:82" s="102" customFormat="1" ht="41.25" customHeight="1" x14ac:dyDescent="0.2">
      <c r="A8" s="99"/>
      <c r="B8" s="99"/>
      <c r="C8" s="99"/>
      <c r="D8" s="99"/>
      <c r="E8" s="99"/>
      <c r="F8" s="99"/>
      <c r="G8" s="100"/>
      <c r="H8" s="99"/>
      <c r="I8" s="99"/>
      <c r="J8" s="99"/>
      <c r="K8" s="99"/>
      <c r="L8" s="99"/>
      <c r="M8" s="99"/>
      <c r="N8" s="99"/>
      <c r="O8" s="99"/>
      <c r="P8" s="99"/>
      <c r="Q8" s="99"/>
      <c r="R8" s="99"/>
      <c r="S8" s="99"/>
      <c r="T8" s="99"/>
      <c r="U8" s="99"/>
      <c r="V8" s="99"/>
      <c r="W8" s="99"/>
      <c r="X8" s="99"/>
      <c r="Y8" s="99"/>
      <c r="Z8" s="99"/>
      <c r="AA8" s="99"/>
      <c r="AB8" s="99"/>
      <c r="AC8" s="99"/>
      <c r="AD8" s="99"/>
      <c r="AE8" s="99"/>
      <c r="AF8" s="99"/>
      <c r="AG8" s="99"/>
      <c r="AH8" s="99"/>
      <c r="AI8" s="99"/>
      <c r="AJ8" s="99"/>
      <c r="AK8" s="99"/>
      <c r="AL8" s="99"/>
      <c r="AM8" s="99"/>
      <c r="AN8" s="99"/>
      <c r="AO8" s="99"/>
      <c r="AP8" s="99"/>
      <c r="AQ8" s="99"/>
      <c r="AR8" s="99"/>
      <c r="AS8" s="99"/>
      <c r="AT8" s="101"/>
      <c r="AU8" s="101"/>
      <c r="AV8" s="101"/>
      <c r="AW8" s="101"/>
      <c r="AX8" s="101"/>
      <c r="AY8" s="101"/>
      <c r="AZ8" s="101"/>
      <c r="BA8" s="99"/>
      <c r="BB8" s="101"/>
      <c r="BC8" s="101"/>
      <c r="BD8" s="101"/>
      <c r="BE8" s="101"/>
      <c r="BF8" s="101"/>
      <c r="BG8" s="101"/>
      <c r="BH8" s="101"/>
      <c r="BI8" s="101"/>
      <c r="BJ8" s="101"/>
      <c r="BK8" s="101"/>
      <c r="BL8" s="101"/>
      <c r="BM8" s="101"/>
      <c r="BN8" s="101"/>
      <c r="BO8" s="101"/>
      <c r="BP8" s="101"/>
      <c r="BQ8" s="101"/>
      <c r="BR8" s="101"/>
      <c r="BS8" s="101"/>
      <c r="BT8" s="101"/>
      <c r="BU8" s="101"/>
      <c r="BV8" s="101"/>
      <c r="BW8" s="101"/>
      <c r="BX8" s="101"/>
      <c r="BY8" s="101"/>
      <c r="BZ8" s="101"/>
      <c r="CA8" s="101"/>
      <c r="CB8" s="101"/>
      <c r="CC8" s="103"/>
      <c r="CD8" s="101"/>
    </row>
    <row r="9" spans="1:82" s="102" customFormat="1" ht="12.75" x14ac:dyDescent="0.2">
      <c r="A9" s="172" t="s">
        <v>82</v>
      </c>
      <c r="B9" s="172"/>
      <c r="C9" s="172"/>
      <c r="D9" s="172"/>
      <c r="E9" s="172"/>
      <c r="F9" s="172"/>
      <c r="G9" s="172"/>
      <c r="H9" s="172"/>
      <c r="I9" s="172"/>
      <c r="J9" s="172"/>
      <c r="K9" s="172"/>
      <c r="L9" s="172"/>
      <c r="M9" s="172"/>
      <c r="N9" s="172"/>
      <c r="O9" s="172"/>
      <c r="P9" s="172"/>
      <c r="Q9" s="172"/>
      <c r="R9" s="172"/>
      <c r="S9" s="172"/>
      <c r="T9" s="172"/>
      <c r="U9" s="172"/>
      <c r="V9" s="172"/>
      <c r="W9" s="172"/>
      <c r="X9" s="172"/>
      <c r="Y9" s="172"/>
      <c r="Z9" s="172"/>
      <c r="AA9" s="172"/>
      <c r="AB9" s="172"/>
      <c r="AC9" s="172"/>
      <c r="AD9" s="172"/>
      <c r="AE9" s="172"/>
      <c r="AF9" s="172"/>
      <c r="AG9" s="172"/>
      <c r="AH9" s="172"/>
      <c r="AI9" s="172"/>
      <c r="AJ9" s="172"/>
      <c r="AK9" s="172"/>
      <c r="AL9" s="172"/>
      <c r="AM9" s="172"/>
      <c r="AN9" s="172"/>
      <c r="AO9" s="172"/>
      <c r="AP9" s="172"/>
      <c r="AQ9" s="172"/>
      <c r="AR9" s="172"/>
      <c r="AS9" s="172"/>
      <c r="AT9" s="172"/>
      <c r="AU9" s="172"/>
      <c r="AV9" s="172"/>
      <c r="AW9" s="172"/>
      <c r="AX9" s="172"/>
      <c r="AY9" s="172"/>
      <c r="AZ9" s="172"/>
      <c r="BA9" s="172"/>
      <c r="BB9" s="172"/>
      <c r="BC9" s="172"/>
      <c r="BD9" s="172"/>
      <c r="BE9" s="172"/>
      <c r="BF9" s="172"/>
      <c r="BG9" s="172"/>
      <c r="BH9" s="172"/>
      <c r="BI9" s="172"/>
      <c r="BJ9" s="172"/>
      <c r="BK9" s="172"/>
      <c r="BL9" s="172"/>
      <c r="BM9" s="172"/>
      <c r="BN9" s="172"/>
      <c r="BO9" s="172"/>
      <c r="BP9" s="172"/>
      <c r="BQ9" s="172"/>
      <c r="BR9" s="172"/>
      <c r="BS9" s="172"/>
      <c r="BT9" s="172"/>
      <c r="BU9" s="172"/>
      <c r="BV9" s="172"/>
      <c r="BW9" s="172"/>
      <c r="BX9" s="172"/>
      <c r="BY9" s="172"/>
      <c r="BZ9" s="172"/>
      <c r="CA9" s="172"/>
      <c r="CB9" s="172"/>
      <c r="CC9" s="172"/>
      <c r="CD9" s="172"/>
    </row>
    <row r="10" spans="1:82" s="102" customFormat="1" ht="23.25" customHeight="1" x14ac:dyDescent="0.2">
      <c r="A10" s="173" t="s">
        <v>81</v>
      </c>
      <c r="B10" s="174"/>
      <c r="C10" s="174"/>
      <c r="D10" s="174"/>
      <c r="E10" s="174"/>
      <c r="F10" s="174"/>
      <c r="G10" s="174"/>
      <c r="H10" s="174"/>
      <c r="I10" s="174"/>
      <c r="J10" s="174"/>
      <c r="K10" s="174"/>
      <c r="L10" s="174"/>
      <c r="M10" s="174"/>
      <c r="N10" s="174"/>
      <c r="O10" s="174"/>
      <c r="P10" s="174"/>
      <c r="Q10" s="174"/>
      <c r="R10" s="174"/>
      <c r="S10" s="174"/>
      <c r="T10" s="174"/>
      <c r="U10" s="174"/>
      <c r="V10" s="174"/>
      <c r="W10" s="174"/>
      <c r="X10" s="174"/>
      <c r="Y10" s="174"/>
      <c r="Z10" s="174"/>
      <c r="AA10" s="174"/>
      <c r="AB10" s="174"/>
      <c r="AC10" s="174"/>
      <c r="AD10" s="174"/>
      <c r="AE10" s="174"/>
      <c r="AF10" s="174"/>
      <c r="AG10" s="174"/>
      <c r="AH10" s="174"/>
      <c r="AI10" s="174"/>
      <c r="AJ10" s="174"/>
      <c r="AK10" s="174"/>
      <c r="AL10" s="174"/>
      <c r="AM10" s="174"/>
      <c r="AN10" s="174"/>
      <c r="AO10" s="174"/>
      <c r="AP10" s="174"/>
      <c r="AQ10" s="174"/>
      <c r="AR10" s="174"/>
      <c r="AS10" s="174"/>
      <c r="AT10" s="174"/>
      <c r="AU10" s="174"/>
      <c r="AV10" s="174"/>
      <c r="AW10" s="174"/>
      <c r="AX10" s="174"/>
      <c r="AY10" s="174"/>
      <c r="AZ10" s="174"/>
      <c r="BA10" s="174"/>
      <c r="BB10" s="174"/>
      <c r="BC10" s="174"/>
      <c r="BD10" s="174"/>
      <c r="BE10" s="174"/>
      <c r="BF10" s="174"/>
      <c r="BG10" s="174"/>
      <c r="BH10" s="174"/>
      <c r="BI10" s="174"/>
      <c r="BJ10" s="174"/>
      <c r="BK10" s="174"/>
      <c r="BL10" s="174"/>
      <c r="BM10" s="174"/>
      <c r="BN10" s="174"/>
      <c r="BO10" s="174"/>
      <c r="BP10" s="174"/>
      <c r="BQ10" s="174"/>
      <c r="BR10" s="174"/>
      <c r="BS10" s="174"/>
      <c r="BT10" s="174"/>
      <c r="BU10" s="174"/>
      <c r="BV10" s="174"/>
      <c r="BW10" s="174"/>
      <c r="BX10" s="174"/>
      <c r="BY10" s="174"/>
      <c r="BZ10" s="174"/>
      <c r="CA10" s="174"/>
      <c r="CB10" s="174"/>
      <c r="CC10" s="174"/>
      <c r="CD10" s="174"/>
    </row>
    <row r="11" spans="1:82" s="25" customFormat="1" ht="12.75" customHeight="1" x14ac:dyDescent="0.2">
      <c r="A11" s="86"/>
      <c r="B11" s="86"/>
      <c r="C11" s="86"/>
      <c r="D11" s="86"/>
      <c r="E11" s="86"/>
      <c r="F11" s="86"/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6"/>
      <c r="R11" s="86"/>
      <c r="S11" s="86"/>
      <c r="T11" s="86"/>
      <c r="U11" s="86"/>
      <c r="V11" s="86"/>
      <c r="W11" s="86"/>
      <c r="X11" s="86"/>
      <c r="Y11" s="86"/>
      <c r="Z11" s="86"/>
      <c r="AA11" s="86"/>
      <c r="AB11" s="86"/>
      <c r="AC11" s="86"/>
      <c r="AD11" s="86"/>
      <c r="AE11" s="86"/>
      <c r="AF11" s="86"/>
      <c r="AG11" s="86"/>
      <c r="AH11" s="86"/>
      <c r="AI11" s="86"/>
      <c r="AJ11" s="86"/>
      <c r="AK11" s="86"/>
      <c r="AL11" s="86"/>
      <c r="AM11" s="86"/>
      <c r="AN11" s="86"/>
      <c r="AO11" s="86"/>
      <c r="AP11" s="86"/>
      <c r="AQ11" s="86"/>
      <c r="AR11" s="86"/>
      <c r="AS11" s="86"/>
      <c r="AT11" s="86"/>
      <c r="AU11" s="86"/>
      <c r="AV11" s="86"/>
      <c r="AW11" s="86"/>
      <c r="AX11" s="86"/>
      <c r="AY11" s="86"/>
      <c r="AZ11" s="86"/>
      <c r="BA11" s="86"/>
      <c r="BB11" s="86"/>
      <c r="BC11" s="86"/>
      <c r="BD11" s="86"/>
      <c r="BE11" s="86"/>
      <c r="BF11" s="86"/>
      <c r="BG11" s="86"/>
      <c r="BH11" s="86"/>
      <c r="BI11" s="86"/>
      <c r="BJ11" s="86"/>
      <c r="BK11" s="86"/>
      <c r="BL11" s="86"/>
      <c r="BM11" s="86"/>
      <c r="BN11" s="86"/>
      <c r="BO11" s="86"/>
      <c r="BP11" s="86"/>
      <c r="BQ11" s="86"/>
      <c r="BR11" s="86"/>
      <c r="BS11" s="86"/>
      <c r="BT11" s="86"/>
      <c r="BU11" s="86"/>
      <c r="BV11" s="86"/>
      <c r="BW11" s="86"/>
      <c r="BX11" s="86"/>
      <c r="BY11" s="86"/>
      <c r="BZ11" s="86"/>
      <c r="CA11" s="86"/>
      <c r="CB11" s="86"/>
    </row>
    <row r="12" spans="1:82" s="25" customFormat="1" ht="12.75" customHeight="1" x14ac:dyDescent="0.2">
      <c r="A12" s="86"/>
      <c r="B12" s="86"/>
      <c r="C12" s="86"/>
      <c r="D12" s="86"/>
      <c r="E12" s="86"/>
      <c r="F12" s="86"/>
      <c r="G12" s="86"/>
      <c r="H12" s="86"/>
      <c r="I12" s="86"/>
      <c r="J12" s="86"/>
      <c r="K12" s="86"/>
      <c r="L12" s="86"/>
      <c r="M12" s="86"/>
      <c r="N12" s="86"/>
      <c r="O12" s="86"/>
      <c r="P12" s="86"/>
      <c r="Q12" s="86"/>
      <c r="R12" s="86"/>
      <c r="S12" s="86"/>
      <c r="T12" s="86"/>
      <c r="U12" s="86"/>
      <c r="V12" s="86"/>
      <c r="W12" s="86"/>
      <c r="X12" s="86"/>
      <c r="Y12" s="86"/>
      <c r="Z12" s="86"/>
      <c r="AA12" s="86"/>
      <c r="AB12" s="86"/>
      <c r="AC12" s="86"/>
      <c r="AD12" s="86"/>
      <c r="AE12" s="86"/>
      <c r="AF12" s="86"/>
      <c r="AG12" s="86"/>
      <c r="AH12" s="86"/>
      <c r="AI12" s="86"/>
      <c r="AJ12" s="86"/>
      <c r="AK12" s="86"/>
      <c r="AL12" s="86"/>
      <c r="AM12" s="86"/>
      <c r="AN12" s="86"/>
      <c r="AO12" s="86"/>
      <c r="AP12" s="86"/>
      <c r="AQ12" s="86"/>
      <c r="AR12" s="86"/>
      <c r="AS12" s="86"/>
      <c r="AT12" s="86"/>
      <c r="AU12" s="86"/>
      <c r="AV12" s="86"/>
      <c r="AW12" s="86"/>
      <c r="AX12" s="86"/>
      <c r="AY12" s="86"/>
      <c r="AZ12" s="86"/>
      <c r="BA12" s="86"/>
      <c r="BB12" s="86"/>
      <c r="BC12" s="86"/>
      <c r="BD12" s="86"/>
      <c r="BE12" s="86"/>
      <c r="BF12" s="86"/>
      <c r="BG12" s="86"/>
      <c r="BH12" s="86"/>
      <c r="BI12" s="86"/>
      <c r="BJ12" s="86"/>
      <c r="BK12" s="86"/>
      <c r="BL12" s="86"/>
      <c r="BM12" s="86"/>
      <c r="BN12" s="86"/>
      <c r="BO12" s="86"/>
      <c r="BP12" s="86"/>
      <c r="BQ12" s="86"/>
      <c r="BR12" s="86"/>
      <c r="BS12" s="86"/>
      <c r="BT12" s="86"/>
      <c r="BU12" s="86"/>
      <c r="BV12" s="86"/>
      <c r="BW12" s="86"/>
      <c r="BX12" s="86"/>
      <c r="BY12" s="86"/>
      <c r="BZ12" s="86"/>
      <c r="CA12" s="86"/>
      <c r="CB12" s="86"/>
      <c r="CC12" s="210" t="s">
        <v>77</v>
      </c>
      <c r="CD12" s="211"/>
    </row>
    <row r="13" spans="1:82" s="25" customFormat="1" ht="12.75" customHeight="1" x14ac:dyDescent="0.2">
      <c r="A13" s="86"/>
      <c r="B13" s="86"/>
      <c r="C13" s="86"/>
      <c r="D13" s="86"/>
      <c r="E13" s="86"/>
      <c r="F13" s="86"/>
      <c r="G13" s="86"/>
      <c r="H13" s="86"/>
      <c r="I13" s="86"/>
      <c r="J13" s="86"/>
      <c r="K13" s="86"/>
      <c r="L13" s="86"/>
      <c r="M13" s="86"/>
      <c r="N13" s="86"/>
      <c r="O13" s="86"/>
      <c r="P13" s="86"/>
      <c r="Q13" s="86"/>
      <c r="R13" s="86"/>
      <c r="S13" s="86"/>
      <c r="T13" s="86"/>
      <c r="U13" s="86"/>
      <c r="V13" s="86"/>
      <c r="W13" s="86"/>
      <c r="X13" s="86"/>
      <c r="Y13" s="86"/>
      <c r="Z13" s="86"/>
      <c r="AA13" s="86"/>
      <c r="AB13" s="86"/>
      <c r="AC13" s="86"/>
      <c r="AD13" s="86"/>
      <c r="AE13" s="86"/>
      <c r="AF13" s="86"/>
      <c r="AG13" s="86"/>
      <c r="AH13" s="86"/>
      <c r="AI13" s="86"/>
      <c r="AJ13" s="86"/>
      <c r="AK13" s="86"/>
      <c r="AL13" s="86"/>
      <c r="AM13" s="86"/>
      <c r="AN13" s="86"/>
      <c r="AO13" s="86"/>
      <c r="AP13" s="86"/>
      <c r="AQ13" s="86"/>
      <c r="AR13" s="86"/>
      <c r="AS13" s="86"/>
      <c r="AT13" s="86"/>
      <c r="AU13" s="86"/>
      <c r="AV13" s="86"/>
      <c r="AW13" s="86"/>
      <c r="AX13" s="86"/>
      <c r="AY13" s="86"/>
      <c r="AZ13" s="86"/>
      <c r="BA13" s="86"/>
      <c r="BB13" s="86"/>
      <c r="BC13" s="86"/>
      <c r="BD13" s="86"/>
      <c r="BE13" s="86"/>
      <c r="BF13" s="86"/>
      <c r="BG13" s="86"/>
      <c r="BH13" s="86"/>
      <c r="BI13" s="86"/>
      <c r="BJ13" s="86"/>
      <c r="BK13" s="86"/>
      <c r="BL13" s="86"/>
      <c r="BM13" s="86"/>
      <c r="BN13" s="86"/>
      <c r="BO13" s="86"/>
      <c r="BP13" s="86"/>
      <c r="BQ13" s="86"/>
      <c r="BR13" s="86"/>
      <c r="BS13" s="86"/>
      <c r="BT13" s="86"/>
      <c r="BU13" s="86"/>
      <c r="BV13" s="86"/>
      <c r="BW13" s="86"/>
      <c r="BX13" s="86"/>
      <c r="BY13" s="86"/>
      <c r="BZ13" s="86"/>
      <c r="CA13" s="86"/>
      <c r="CB13" s="86"/>
    </row>
    <row r="14" spans="1:82" s="25" customFormat="1" ht="12.75" customHeight="1" x14ac:dyDescent="0.2">
      <c r="A14" s="86"/>
      <c r="B14" s="86"/>
      <c r="C14" s="86"/>
      <c r="D14" s="86"/>
      <c r="E14" s="86"/>
      <c r="F14" s="86"/>
      <c r="G14" s="86"/>
      <c r="H14" s="86"/>
      <c r="I14" s="86"/>
      <c r="J14" s="86"/>
      <c r="K14" s="86"/>
      <c r="L14" s="86"/>
      <c r="M14" s="86"/>
      <c r="N14" s="86"/>
      <c r="O14" s="86"/>
      <c r="P14" s="86"/>
      <c r="Q14" s="86"/>
      <c r="R14" s="86"/>
      <c r="S14" s="86"/>
      <c r="T14" s="86"/>
      <c r="U14" s="86"/>
      <c r="V14" s="86"/>
      <c r="W14" s="86"/>
      <c r="X14" s="86"/>
      <c r="Y14" s="86"/>
      <c r="Z14" s="86"/>
      <c r="AA14" s="86"/>
      <c r="AB14" s="86"/>
      <c r="AC14" s="86"/>
      <c r="AD14" s="86"/>
      <c r="AE14" s="86"/>
      <c r="AF14" s="86"/>
      <c r="AG14" s="86"/>
      <c r="AH14" s="86"/>
      <c r="AI14" s="86"/>
      <c r="AJ14" s="86"/>
      <c r="AK14" s="86"/>
      <c r="AL14" s="86"/>
      <c r="AM14" s="86"/>
      <c r="AN14" s="86"/>
      <c r="AO14" s="86"/>
      <c r="AP14" s="86"/>
      <c r="AQ14" s="86"/>
      <c r="AR14" s="86"/>
      <c r="AS14" s="86"/>
      <c r="AT14" s="86"/>
      <c r="AU14" s="86"/>
      <c r="AV14" s="86"/>
      <c r="AW14" s="86"/>
      <c r="AX14" s="86"/>
      <c r="AY14" s="86"/>
      <c r="AZ14" s="86"/>
      <c r="BA14" s="86"/>
      <c r="BB14" s="86"/>
      <c r="BC14" s="86"/>
      <c r="BD14" s="86"/>
      <c r="BE14" s="86"/>
      <c r="BF14" s="86"/>
      <c r="BG14" s="86"/>
      <c r="BH14" s="86"/>
      <c r="BI14" s="86"/>
      <c r="BJ14" s="86"/>
      <c r="BK14" s="86"/>
      <c r="BL14" s="86"/>
      <c r="BM14" s="86"/>
      <c r="BN14" s="86"/>
      <c r="BO14" s="86"/>
      <c r="BP14" s="86"/>
      <c r="BQ14" s="86"/>
      <c r="BR14" s="86"/>
      <c r="BS14" s="86"/>
      <c r="BT14" s="86"/>
      <c r="BU14" s="86"/>
      <c r="BV14" s="86"/>
      <c r="BW14" s="86"/>
      <c r="BX14" s="86"/>
      <c r="BY14" s="86"/>
      <c r="BZ14" s="86"/>
      <c r="CA14" s="86"/>
      <c r="CB14" s="86"/>
      <c r="CC14" s="122" t="s">
        <v>87</v>
      </c>
    </row>
    <row r="15" spans="1:82" s="25" customFormat="1" ht="12.75" customHeight="1" x14ac:dyDescent="0.2">
      <c r="A15" s="86"/>
      <c r="B15" s="86"/>
      <c r="C15" s="86"/>
      <c r="D15" s="86"/>
      <c r="E15" s="86"/>
      <c r="F15" s="86"/>
      <c r="G15" s="86"/>
      <c r="H15" s="86"/>
      <c r="I15" s="86"/>
      <c r="J15" s="86"/>
      <c r="K15" s="86"/>
      <c r="L15" s="86"/>
      <c r="M15" s="86"/>
      <c r="N15" s="86"/>
      <c r="O15" s="86"/>
      <c r="P15" s="86"/>
      <c r="Q15" s="86"/>
      <c r="R15" s="86"/>
      <c r="S15" s="86"/>
      <c r="T15" s="86"/>
      <c r="U15" s="86"/>
      <c r="V15" s="86"/>
      <c r="W15" s="86"/>
      <c r="X15" s="86"/>
      <c r="Y15" s="86"/>
      <c r="Z15" s="86"/>
      <c r="AA15" s="86"/>
      <c r="AB15" s="86"/>
      <c r="AC15" s="86"/>
      <c r="AD15" s="86"/>
      <c r="AE15" s="86"/>
      <c r="AF15" s="86"/>
      <c r="AG15" s="86"/>
      <c r="AH15" s="86"/>
      <c r="AI15" s="86"/>
      <c r="AJ15" s="86"/>
      <c r="AK15" s="86"/>
      <c r="AL15" s="86"/>
      <c r="AM15" s="86"/>
      <c r="AN15" s="86"/>
      <c r="AO15" s="86"/>
      <c r="AP15" s="86"/>
      <c r="AQ15" s="86"/>
      <c r="AR15" s="86"/>
      <c r="AS15" s="86"/>
      <c r="AT15" s="86"/>
      <c r="AU15" s="86"/>
      <c r="AV15" s="86"/>
      <c r="AW15" s="86"/>
      <c r="AX15" s="86"/>
      <c r="AY15" s="86"/>
      <c r="AZ15" s="86"/>
      <c r="BA15" s="86"/>
      <c r="BB15" s="86"/>
      <c r="BC15" s="86"/>
      <c r="BD15" s="86"/>
      <c r="BE15" s="86"/>
      <c r="BF15" s="86"/>
      <c r="BG15" s="86"/>
      <c r="BH15" s="86"/>
      <c r="BI15" s="86"/>
      <c r="BJ15" s="86"/>
      <c r="BK15" s="86"/>
      <c r="BL15" s="86"/>
      <c r="BM15" s="86"/>
      <c r="BN15" s="86"/>
      <c r="BO15" s="86"/>
      <c r="BP15" s="86"/>
      <c r="BQ15" s="86"/>
      <c r="BR15" s="86"/>
      <c r="BS15" s="86"/>
      <c r="BT15" s="86"/>
      <c r="BU15" s="86"/>
      <c r="BV15" s="86"/>
      <c r="BW15" s="86"/>
      <c r="BX15" s="86"/>
      <c r="BY15" s="86"/>
      <c r="BZ15" s="86"/>
      <c r="CA15" s="86"/>
      <c r="CB15" s="86"/>
      <c r="CC15" s="86"/>
    </row>
    <row r="16" spans="1:82" s="25" customFormat="1" x14ac:dyDescent="0.2">
      <c r="F16" s="26"/>
    </row>
    <row r="17" spans="1:255" s="40" customFormat="1" ht="12" customHeight="1" x14ac:dyDescent="0.2">
      <c r="A17" s="155" t="s">
        <v>0</v>
      </c>
      <c r="B17" s="155" t="s">
        <v>1</v>
      </c>
      <c r="C17" s="155" t="s">
        <v>2</v>
      </c>
      <c r="D17" s="143" t="s">
        <v>3</v>
      </c>
      <c r="E17" s="145" t="s">
        <v>4</v>
      </c>
      <c r="F17" s="144" t="s">
        <v>5</v>
      </c>
      <c r="G17" s="145" t="s">
        <v>6</v>
      </c>
      <c r="H17" s="152">
        <v>2013</v>
      </c>
      <c r="I17" s="152"/>
      <c r="J17" s="152"/>
      <c r="K17" s="152"/>
      <c r="L17" s="152"/>
      <c r="M17" s="152"/>
      <c r="N17" s="152"/>
      <c r="O17" s="152"/>
      <c r="P17" s="152"/>
      <c r="Q17" s="152"/>
      <c r="R17" s="152"/>
      <c r="S17" s="152"/>
      <c r="T17" s="152"/>
      <c r="U17" s="152"/>
      <c r="V17" s="152"/>
      <c r="W17" s="152"/>
      <c r="X17" s="152"/>
      <c r="Y17" s="85"/>
      <c r="Z17" s="85"/>
      <c r="AA17" s="85"/>
      <c r="AB17" s="85"/>
      <c r="AC17" s="152">
        <v>2014</v>
      </c>
      <c r="AD17" s="152"/>
      <c r="AE17" s="152"/>
      <c r="AF17" s="152"/>
      <c r="AG17" s="152"/>
      <c r="AH17" s="152"/>
      <c r="AI17" s="152"/>
      <c r="AJ17" s="152"/>
      <c r="AK17" s="152"/>
      <c r="AL17" s="152"/>
      <c r="AM17" s="152"/>
      <c r="AN17" s="152"/>
      <c r="AO17" s="152"/>
      <c r="AP17" s="152"/>
      <c r="AQ17" s="152"/>
      <c r="AR17" s="152"/>
      <c r="AS17" s="152"/>
      <c r="AT17" s="152">
        <v>2015</v>
      </c>
      <c r="AU17" s="152"/>
      <c r="AV17" s="152"/>
      <c r="AW17" s="152"/>
      <c r="AX17" s="152"/>
      <c r="AY17" s="152"/>
      <c r="AZ17" s="152"/>
      <c r="BA17" s="152"/>
      <c r="BB17" s="152"/>
      <c r="BC17" s="152"/>
      <c r="BD17" s="152"/>
      <c r="BE17" s="152"/>
      <c r="BF17" s="152"/>
      <c r="BG17" s="152"/>
      <c r="BH17" s="152"/>
      <c r="BI17" s="152"/>
      <c r="BJ17" s="152">
        <v>2016</v>
      </c>
      <c r="BK17" s="152"/>
      <c r="BL17" s="152"/>
      <c r="BM17" s="152"/>
      <c r="BN17" s="152"/>
      <c r="BO17" s="152"/>
      <c r="BP17" s="152"/>
      <c r="BQ17" s="152"/>
      <c r="BR17" s="152"/>
      <c r="BS17" s="152"/>
      <c r="BT17" s="152"/>
      <c r="BU17" s="152"/>
      <c r="BV17" s="152"/>
      <c r="BW17" s="152"/>
      <c r="BX17" s="152"/>
      <c r="BY17" s="152"/>
      <c r="BZ17" s="152" t="s">
        <v>22</v>
      </c>
      <c r="CA17" s="152"/>
      <c r="CB17" s="152"/>
      <c r="CC17" s="152"/>
      <c r="CD17" s="152"/>
      <c r="CE17" s="27"/>
      <c r="CF17" s="27"/>
      <c r="CG17" s="27"/>
      <c r="CH17" s="27"/>
      <c r="CI17" s="27"/>
      <c r="CJ17" s="27"/>
      <c r="CK17" s="27"/>
      <c r="CL17" s="27"/>
      <c r="CM17" s="27"/>
      <c r="CN17" s="27"/>
      <c r="CO17" s="27"/>
      <c r="CP17" s="27"/>
      <c r="CQ17" s="27"/>
      <c r="CR17" s="27"/>
      <c r="CS17" s="27"/>
      <c r="CT17" s="27"/>
      <c r="CU17" s="27"/>
      <c r="CV17" s="27"/>
      <c r="CW17" s="27"/>
      <c r="CX17" s="27"/>
      <c r="CY17" s="27"/>
      <c r="CZ17" s="27"/>
      <c r="DA17" s="27"/>
      <c r="DB17" s="27"/>
      <c r="DC17" s="27"/>
      <c r="DD17" s="27"/>
      <c r="DE17" s="27"/>
      <c r="DF17" s="27"/>
      <c r="DG17" s="27"/>
      <c r="DH17" s="27"/>
      <c r="DI17" s="27"/>
      <c r="DJ17" s="27"/>
      <c r="DK17" s="27"/>
      <c r="DL17" s="27"/>
      <c r="DM17" s="27"/>
      <c r="DN17" s="27"/>
      <c r="DO17" s="27"/>
      <c r="DP17" s="27"/>
      <c r="DQ17" s="27"/>
      <c r="DR17" s="27"/>
      <c r="DS17" s="27"/>
      <c r="DT17" s="27"/>
      <c r="DU17" s="27"/>
      <c r="DV17" s="27"/>
      <c r="DW17" s="27"/>
      <c r="DX17" s="27"/>
      <c r="DY17" s="27"/>
      <c r="DZ17" s="27"/>
      <c r="EA17" s="27"/>
      <c r="EB17" s="27"/>
      <c r="EC17" s="27"/>
      <c r="ED17" s="27"/>
      <c r="EE17" s="27"/>
      <c r="EF17" s="27"/>
      <c r="EG17" s="27"/>
      <c r="EH17" s="27"/>
      <c r="EI17" s="27"/>
      <c r="EJ17" s="27"/>
      <c r="EK17" s="27"/>
      <c r="EL17" s="27"/>
      <c r="EM17" s="27"/>
      <c r="EN17" s="27"/>
      <c r="EO17" s="27"/>
      <c r="EP17" s="27"/>
      <c r="EQ17" s="27"/>
      <c r="ER17" s="27"/>
      <c r="ES17" s="27"/>
      <c r="ET17" s="27"/>
      <c r="EU17" s="27"/>
      <c r="EV17" s="27"/>
      <c r="EW17" s="27"/>
      <c r="EX17" s="27"/>
      <c r="EY17" s="27"/>
      <c r="EZ17" s="27"/>
      <c r="FA17" s="27"/>
      <c r="FB17" s="27"/>
      <c r="FC17" s="27"/>
      <c r="FD17" s="27"/>
      <c r="FE17" s="27"/>
      <c r="FF17" s="27"/>
      <c r="FG17" s="27"/>
      <c r="FH17" s="27"/>
      <c r="FI17" s="27"/>
      <c r="FJ17" s="27"/>
      <c r="FK17" s="27"/>
      <c r="FL17" s="27"/>
      <c r="FM17" s="27"/>
      <c r="FN17" s="27"/>
      <c r="FO17" s="27"/>
      <c r="FP17" s="27"/>
      <c r="FQ17" s="27"/>
      <c r="FR17" s="27"/>
      <c r="FS17" s="27"/>
      <c r="FT17" s="27"/>
      <c r="FU17" s="27"/>
      <c r="FV17" s="27"/>
      <c r="FW17" s="27"/>
      <c r="FX17" s="27"/>
      <c r="FY17" s="27"/>
      <c r="FZ17" s="27"/>
      <c r="GA17" s="27"/>
      <c r="GB17" s="27"/>
      <c r="GC17" s="27"/>
      <c r="GD17" s="27"/>
      <c r="GE17" s="27"/>
      <c r="GF17" s="27"/>
      <c r="GG17" s="27"/>
      <c r="GH17" s="27"/>
      <c r="GI17" s="27"/>
      <c r="GJ17" s="27"/>
      <c r="GK17" s="27"/>
      <c r="GL17" s="27"/>
      <c r="GM17" s="27"/>
      <c r="GN17" s="27"/>
      <c r="GO17" s="27"/>
      <c r="GP17" s="27"/>
      <c r="GQ17" s="27"/>
      <c r="GR17" s="27"/>
      <c r="GS17" s="27"/>
      <c r="GT17" s="27"/>
      <c r="GU17" s="27"/>
      <c r="GV17" s="27"/>
      <c r="GW17" s="27"/>
      <c r="GX17" s="27"/>
      <c r="GY17" s="27"/>
      <c r="GZ17" s="27"/>
      <c r="HA17" s="27"/>
      <c r="HB17" s="27"/>
      <c r="HC17" s="27"/>
      <c r="HD17" s="27"/>
      <c r="HE17" s="27"/>
      <c r="HF17" s="27"/>
      <c r="HG17" s="27"/>
      <c r="HH17" s="27"/>
      <c r="HI17" s="27"/>
      <c r="HJ17" s="27"/>
      <c r="HK17" s="27"/>
      <c r="HL17" s="27"/>
      <c r="HM17" s="27"/>
      <c r="HN17" s="27"/>
      <c r="HO17" s="27"/>
      <c r="HP17" s="27"/>
      <c r="HQ17" s="27"/>
      <c r="HR17" s="27"/>
      <c r="HS17" s="27"/>
      <c r="HT17" s="27"/>
      <c r="HU17" s="27"/>
      <c r="HV17" s="27"/>
      <c r="HW17" s="27"/>
      <c r="HX17" s="27"/>
      <c r="HY17" s="27"/>
      <c r="HZ17" s="27"/>
      <c r="IA17" s="27"/>
      <c r="IB17" s="27"/>
      <c r="IC17" s="27"/>
      <c r="ID17" s="27"/>
      <c r="IE17" s="27"/>
      <c r="IF17" s="27"/>
      <c r="IG17" s="27"/>
      <c r="IH17" s="27"/>
      <c r="II17" s="27"/>
      <c r="IJ17" s="27"/>
      <c r="IK17" s="27"/>
      <c r="IL17" s="27"/>
      <c r="IM17" s="27"/>
      <c r="IN17" s="27"/>
      <c r="IO17" s="27"/>
      <c r="IP17" s="27"/>
      <c r="IQ17" s="27"/>
      <c r="IR17" s="27"/>
      <c r="IS17" s="27"/>
      <c r="IT17" s="27"/>
      <c r="IU17" s="27"/>
    </row>
    <row r="18" spans="1:255" s="40" customFormat="1" ht="30.75" customHeight="1" x14ac:dyDescent="0.2">
      <c r="A18" s="155"/>
      <c r="B18" s="155"/>
      <c r="C18" s="155"/>
      <c r="D18" s="143"/>
      <c r="E18" s="145"/>
      <c r="F18" s="144"/>
      <c r="G18" s="145"/>
      <c r="H18" s="147" t="s">
        <v>21</v>
      </c>
      <c r="I18" s="147"/>
      <c r="J18" s="147"/>
      <c r="K18" s="147"/>
      <c r="L18" s="147"/>
      <c r="M18" s="147"/>
      <c r="N18" s="147"/>
      <c r="O18" s="147"/>
      <c r="P18" s="147"/>
      <c r="Q18" s="147"/>
      <c r="R18" s="147"/>
      <c r="S18" s="147"/>
      <c r="T18" s="147"/>
      <c r="U18" s="177" t="s">
        <v>25</v>
      </c>
      <c r="V18" s="177"/>
      <c r="W18" s="177"/>
      <c r="X18" s="177"/>
      <c r="Y18" s="177" t="s">
        <v>7</v>
      </c>
      <c r="Z18" s="177"/>
      <c r="AA18" s="177"/>
      <c r="AB18" s="177"/>
      <c r="AC18" s="147" t="s">
        <v>21</v>
      </c>
      <c r="AD18" s="147"/>
      <c r="AE18" s="147"/>
      <c r="AF18" s="147"/>
      <c r="AG18" s="147"/>
      <c r="AH18" s="147"/>
      <c r="AI18" s="147"/>
      <c r="AJ18" s="147"/>
      <c r="AK18" s="147"/>
      <c r="AL18" s="147"/>
      <c r="AM18" s="147"/>
      <c r="AN18" s="147"/>
      <c r="AO18" s="147"/>
      <c r="AP18" s="148" t="s">
        <v>93</v>
      </c>
      <c r="AQ18" s="149"/>
      <c r="AR18" s="149"/>
      <c r="AS18" s="150"/>
      <c r="AT18" s="147" t="s">
        <v>21</v>
      </c>
      <c r="AU18" s="147"/>
      <c r="AV18" s="147"/>
      <c r="AW18" s="147"/>
      <c r="AX18" s="147"/>
      <c r="AY18" s="147"/>
      <c r="AZ18" s="147"/>
      <c r="BA18" s="147"/>
      <c r="BB18" s="147"/>
      <c r="BC18" s="147"/>
      <c r="BD18" s="147"/>
      <c r="BE18" s="147"/>
      <c r="BF18" s="177" t="s">
        <v>26</v>
      </c>
      <c r="BG18" s="177"/>
      <c r="BH18" s="177"/>
      <c r="BI18" s="177"/>
      <c r="BJ18" s="147" t="s">
        <v>21</v>
      </c>
      <c r="BK18" s="147"/>
      <c r="BL18" s="147"/>
      <c r="BM18" s="147"/>
      <c r="BN18" s="147"/>
      <c r="BO18" s="147"/>
      <c r="BP18" s="147"/>
      <c r="BQ18" s="147"/>
      <c r="BR18" s="147"/>
      <c r="BS18" s="147"/>
      <c r="BT18" s="147"/>
      <c r="BU18" s="147"/>
      <c r="BV18" s="177" t="s">
        <v>26</v>
      </c>
      <c r="BW18" s="177"/>
      <c r="BX18" s="177"/>
      <c r="BY18" s="177"/>
      <c r="BZ18" s="177" t="s">
        <v>23</v>
      </c>
      <c r="CA18" s="177" t="s">
        <v>24</v>
      </c>
      <c r="CB18" s="177"/>
      <c r="CC18" s="177"/>
      <c r="CE18" s="27"/>
      <c r="CF18" s="27"/>
      <c r="CG18" s="27"/>
      <c r="CH18" s="27"/>
      <c r="CI18" s="27"/>
      <c r="CJ18" s="27"/>
      <c r="CK18" s="27"/>
      <c r="CL18" s="27"/>
      <c r="CM18" s="27"/>
      <c r="CN18" s="27"/>
      <c r="CO18" s="27"/>
      <c r="CP18" s="27"/>
      <c r="CQ18" s="27"/>
      <c r="CR18" s="27"/>
      <c r="CS18" s="27"/>
      <c r="CT18" s="27"/>
      <c r="CU18" s="27"/>
      <c r="CV18" s="27"/>
      <c r="CW18" s="27"/>
      <c r="CX18" s="27"/>
      <c r="CY18" s="27"/>
      <c r="CZ18" s="27"/>
      <c r="DA18" s="27"/>
      <c r="DB18" s="27"/>
      <c r="DC18" s="27"/>
      <c r="DD18" s="27"/>
      <c r="DE18" s="27"/>
      <c r="DF18" s="27"/>
      <c r="DG18" s="27"/>
      <c r="DH18" s="27"/>
      <c r="DI18" s="27"/>
      <c r="DJ18" s="27"/>
      <c r="DK18" s="27"/>
      <c r="DL18" s="27"/>
      <c r="DM18" s="27"/>
      <c r="DN18" s="27"/>
      <c r="DO18" s="27"/>
      <c r="DP18" s="27"/>
      <c r="DQ18" s="27"/>
      <c r="DR18" s="27"/>
      <c r="DS18" s="27"/>
      <c r="DT18" s="27"/>
      <c r="DU18" s="27"/>
      <c r="DV18" s="27"/>
      <c r="DW18" s="27"/>
      <c r="DX18" s="27"/>
      <c r="DY18" s="27"/>
      <c r="DZ18" s="27"/>
      <c r="EA18" s="27"/>
      <c r="EB18" s="27"/>
      <c r="EC18" s="27"/>
      <c r="ED18" s="27"/>
      <c r="EE18" s="27"/>
      <c r="EF18" s="27"/>
      <c r="EG18" s="27"/>
      <c r="EH18" s="27"/>
      <c r="EI18" s="27"/>
      <c r="EJ18" s="27"/>
      <c r="EK18" s="27"/>
      <c r="EL18" s="27"/>
      <c r="EM18" s="27"/>
      <c r="EN18" s="27"/>
      <c r="EO18" s="27"/>
      <c r="EP18" s="27"/>
      <c r="EQ18" s="27"/>
      <c r="ER18" s="27"/>
      <c r="ES18" s="27"/>
      <c r="ET18" s="27"/>
      <c r="EU18" s="27"/>
      <c r="EV18" s="27"/>
      <c r="EW18" s="27"/>
      <c r="EX18" s="27"/>
      <c r="EY18" s="27"/>
      <c r="EZ18" s="27"/>
      <c r="FA18" s="27"/>
      <c r="FB18" s="27"/>
      <c r="FC18" s="27"/>
      <c r="FD18" s="27"/>
      <c r="FE18" s="27"/>
      <c r="FF18" s="27"/>
      <c r="FG18" s="27"/>
      <c r="FH18" s="27"/>
      <c r="FI18" s="27"/>
      <c r="FJ18" s="27"/>
      <c r="FK18" s="27"/>
      <c r="FL18" s="27"/>
      <c r="FM18" s="27"/>
      <c r="FN18" s="27"/>
      <c r="FO18" s="27"/>
      <c r="FP18" s="27"/>
      <c r="FQ18" s="27"/>
      <c r="FR18" s="27"/>
      <c r="FS18" s="27"/>
      <c r="FT18" s="27"/>
      <c r="FU18" s="27"/>
      <c r="FV18" s="27"/>
      <c r="FW18" s="27"/>
      <c r="FX18" s="27"/>
      <c r="FY18" s="27"/>
      <c r="FZ18" s="27"/>
      <c r="GA18" s="27"/>
      <c r="GB18" s="27"/>
      <c r="GC18" s="27"/>
      <c r="GD18" s="27"/>
      <c r="GE18" s="27"/>
      <c r="GF18" s="27"/>
      <c r="GG18" s="27"/>
      <c r="GH18" s="27"/>
      <c r="GI18" s="27"/>
      <c r="GJ18" s="27"/>
      <c r="GK18" s="27"/>
      <c r="GL18" s="27"/>
      <c r="GM18" s="27"/>
      <c r="GN18" s="27"/>
      <c r="GO18" s="27"/>
      <c r="GP18" s="27"/>
      <c r="GQ18" s="27"/>
      <c r="GR18" s="27"/>
      <c r="GS18" s="27"/>
      <c r="GT18" s="27"/>
      <c r="GU18" s="27"/>
      <c r="GV18" s="27"/>
      <c r="GW18" s="27"/>
      <c r="GX18" s="27"/>
      <c r="GY18" s="27"/>
      <c r="GZ18" s="27"/>
      <c r="HA18" s="27"/>
      <c r="HB18" s="27"/>
      <c r="HC18" s="27"/>
      <c r="HD18" s="27"/>
      <c r="HE18" s="27"/>
      <c r="HF18" s="27"/>
      <c r="HG18" s="27"/>
      <c r="HH18" s="27"/>
      <c r="HI18" s="27"/>
      <c r="HJ18" s="27"/>
      <c r="HK18" s="27"/>
      <c r="HL18" s="27"/>
      <c r="HM18" s="27"/>
      <c r="HN18" s="27"/>
      <c r="HO18" s="27"/>
      <c r="HP18" s="27"/>
      <c r="HQ18" s="27"/>
      <c r="HR18" s="27"/>
      <c r="HS18" s="27"/>
      <c r="HT18" s="27"/>
      <c r="HU18" s="27"/>
      <c r="HV18" s="27"/>
      <c r="HW18" s="27"/>
      <c r="HX18" s="27"/>
      <c r="HY18" s="27"/>
      <c r="HZ18" s="27"/>
      <c r="IA18" s="27"/>
      <c r="IB18" s="27"/>
      <c r="IC18" s="27"/>
      <c r="ID18" s="27"/>
      <c r="IE18" s="27"/>
      <c r="IF18" s="27"/>
      <c r="IG18" s="27"/>
      <c r="IH18" s="27"/>
      <c r="II18" s="27"/>
      <c r="IJ18" s="27"/>
      <c r="IK18" s="27"/>
      <c r="IL18" s="27"/>
      <c r="IM18" s="27"/>
      <c r="IN18" s="27"/>
      <c r="IO18" s="27"/>
      <c r="IP18" s="27"/>
      <c r="IQ18" s="27"/>
      <c r="IR18" s="27"/>
      <c r="IS18" s="27"/>
      <c r="IT18" s="27"/>
      <c r="IU18" s="27"/>
    </row>
    <row r="19" spans="1:255" s="40" customFormat="1" ht="23.25" customHeight="1" x14ac:dyDescent="0.2">
      <c r="A19" s="155"/>
      <c r="B19" s="155"/>
      <c r="C19" s="155"/>
      <c r="D19" s="143"/>
      <c r="E19" s="145"/>
      <c r="F19" s="144"/>
      <c r="G19" s="145"/>
      <c r="H19" s="147" t="s">
        <v>17</v>
      </c>
      <c r="I19" s="147"/>
      <c r="J19" s="147"/>
      <c r="K19" s="147"/>
      <c r="L19" s="140" t="s">
        <v>18</v>
      </c>
      <c r="M19" s="141"/>
      <c r="N19" s="141"/>
      <c r="O19" s="142"/>
      <c r="P19" s="145" t="s">
        <v>19</v>
      </c>
      <c r="Q19" s="147" t="s">
        <v>20</v>
      </c>
      <c r="R19" s="147"/>
      <c r="S19" s="147"/>
      <c r="T19" s="147"/>
      <c r="U19" s="145" t="s">
        <v>8</v>
      </c>
      <c r="V19" s="146" t="s">
        <v>9</v>
      </c>
      <c r="W19" s="146"/>
      <c r="X19" s="151" t="s">
        <v>10</v>
      </c>
      <c r="Y19" s="145" t="s">
        <v>8</v>
      </c>
      <c r="Z19" s="146" t="s">
        <v>9</v>
      </c>
      <c r="AA19" s="146"/>
      <c r="AB19" s="151" t="s">
        <v>10</v>
      </c>
      <c r="AC19" s="147" t="s">
        <v>17</v>
      </c>
      <c r="AD19" s="147"/>
      <c r="AE19" s="147"/>
      <c r="AF19" s="147"/>
      <c r="AG19" s="145" t="s">
        <v>18</v>
      </c>
      <c r="AH19" s="140" t="s">
        <v>18</v>
      </c>
      <c r="AI19" s="141"/>
      <c r="AJ19" s="141"/>
      <c r="AK19" s="142"/>
      <c r="AL19" s="145" t="s">
        <v>19</v>
      </c>
      <c r="AM19" s="147" t="s">
        <v>20</v>
      </c>
      <c r="AN19" s="147"/>
      <c r="AO19" s="147"/>
      <c r="AP19" s="145" t="s">
        <v>8</v>
      </c>
      <c r="AQ19" s="146" t="s">
        <v>9</v>
      </c>
      <c r="AR19" s="146"/>
      <c r="AS19" s="151" t="s">
        <v>10</v>
      </c>
      <c r="AT19" s="147" t="s">
        <v>17</v>
      </c>
      <c r="AU19" s="147"/>
      <c r="AV19" s="147"/>
      <c r="AW19" s="147"/>
      <c r="AX19" s="140" t="s">
        <v>18</v>
      </c>
      <c r="AY19" s="141"/>
      <c r="AZ19" s="141"/>
      <c r="BA19" s="142"/>
      <c r="BB19" s="187" t="s">
        <v>19</v>
      </c>
      <c r="BC19" s="147" t="s">
        <v>20</v>
      </c>
      <c r="BD19" s="147"/>
      <c r="BE19" s="147"/>
      <c r="BF19" s="145" t="s">
        <v>8</v>
      </c>
      <c r="BG19" s="146" t="s">
        <v>9</v>
      </c>
      <c r="BH19" s="146"/>
      <c r="BI19" s="151" t="s">
        <v>10</v>
      </c>
      <c r="BJ19" s="147" t="s">
        <v>17</v>
      </c>
      <c r="BK19" s="147"/>
      <c r="BL19" s="147"/>
      <c r="BM19" s="147"/>
      <c r="BN19" s="140" t="s">
        <v>18</v>
      </c>
      <c r="BO19" s="141"/>
      <c r="BP19" s="141"/>
      <c r="BQ19" s="142"/>
      <c r="BR19" s="145" t="s">
        <v>19</v>
      </c>
      <c r="BS19" s="147" t="s">
        <v>20</v>
      </c>
      <c r="BT19" s="147"/>
      <c r="BU19" s="147"/>
      <c r="BV19" s="145" t="s">
        <v>8</v>
      </c>
      <c r="BW19" s="146" t="s">
        <v>9</v>
      </c>
      <c r="BX19" s="146"/>
      <c r="BY19" s="151" t="s">
        <v>10</v>
      </c>
      <c r="BZ19" s="177"/>
      <c r="CA19" s="111">
        <v>2013</v>
      </c>
      <c r="CB19" s="111">
        <v>2014</v>
      </c>
      <c r="CC19" s="111">
        <v>2015</v>
      </c>
      <c r="CD19" s="63">
        <v>2016</v>
      </c>
      <c r="CE19" s="27"/>
      <c r="CF19" s="27"/>
      <c r="CG19" s="27"/>
      <c r="CH19" s="27"/>
      <c r="CI19" s="27"/>
      <c r="CJ19" s="27"/>
      <c r="CK19" s="27"/>
      <c r="CL19" s="27"/>
      <c r="CM19" s="27"/>
      <c r="CN19" s="27"/>
      <c r="CO19" s="27"/>
      <c r="CP19" s="27"/>
      <c r="CQ19" s="27"/>
      <c r="CR19" s="27"/>
      <c r="CS19" s="27"/>
      <c r="CT19" s="27"/>
      <c r="CU19" s="27"/>
      <c r="CV19" s="27"/>
      <c r="CW19" s="27"/>
      <c r="CX19" s="27"/>
      <c r="CY19" s="27"/>
      <c r="CZ19" s="27"/>
      <c r="DA19" s="27"/>
      <c r="DB19" s="27"/>
      <c r="DC19" s="27"/>
      <c r="DD19" s="27"/>
      <c r="DE19" s="27"/>
      <c r="DF19" s="27"/>
      <c r="DG19" s="27"/>
      <c r="DH19" s="27"/>
      <c r="DI19" s="27"/>
      <c r="DJ19" s="27"/>
      <c r="DK19" s="27"/>
      <c r="DL19" s="27"/>
      <c r="DM19" s="27"/>
      <c r="DN19" s="27"/>
      <c r="DO19" s="27"/>
      <c r="DP19" s="27"/>
      <c r="DQ19" s="27"/>
      <c r="DR19" s="27"/>
      <c r="DS19" s="27"/>
      <c r="DT19" s="27"/>
      <c r="DU19" s="27"/>
      <c r="DV19" s="27"/>
      <c r="DW19" s="27"/>
      <c r="DX19" s="27"/>
      <c r="DY19" s="27"/>
      <c r="DZ19" s="27"/>
      <c r="EA19" s="27"/>
      <c r="EB19" s="27"/>
      <c r="EC19" s="27"/>
      <c r="ED19" s="27"/>
      <c r="EE19" s="27"/>
      <c r="EF19" s="27"/>
      <c r="EG19" s="27"/>
      <c r="EH19" s="27"/>
      <c r="EI19" s="27"/>
      <c r="EJ19" s="27"/>
      <c r="EK19" s="27"/>
      <c r="EL19" s="27"/>
      <c r="EM19" s="27"/>
      <c r="EN19" s="27"/>
      <c r="EO19" s="27"/>
      <c r="EP19" s="27"/>
      <c r="EQ19" s="27"/>
      <c r="ER19" s="27"/>
      <c r="ES19" s="27"/>
      <c r="ET19" s="27"/>
      <c r="EU19" s="27"/>
      <c r="EV19" s="27"/>
      <c r="EW19" s="27"/>
      <c r="EX19" s="27"/>
      <c r="EY19" s="27"/>
      <c r="EZ19" s="27"/>
      <c r="FA19" s="27"/>
      <c r="FB19" s="27"/>
      <c r="FC19" s="27"/>
      <c r="FD19" s="27"/>
      <c r="FE19" s="27"/>
      <c r="FF19" s="27"/>
      <c r="FG19" s="27"/>
      <c r="FH19" s="27"/>
      <c r="FI19" s="27"/>
      <c r="FJ19" s="27"/>
      <c r="FK19" s="27"/>
      <c r="FL19" s="27"/>
      <c r="FM19" s="27"/>
      <c r="FN19" s="27"/>
      <c r="FO19" s="27"/>
      <c r="FP19" s="27"/>
      <c r="FQ19" s="27"/>
      <c r="FR19" s="27"/>
      <c r="FS19" s="27"/>
      <c r="FT19" s="27"/>
      <c r="FU19" s="27"/>
      <c r="FV19" s="27"/>
      <c r="FW19" s="27"/>
      <c r="FX19" s="27"/>
      <c r="FY19" s="27"/>
      <c r="FZ19" s="27"/>
      <c r="GA19" s="27"/>
      <c r="GB19" s="27"/>
      <c r="GC19" s="27"/>
      <c r="GD19" s="27"/>
      <c r="GE19" s="27"/>
      <c r="GF19" s="27"/>
      <c r="GG19" s="27"/>
      <c r="GH19" s="27"/>
      <c r="GI19" s="27"/>
      <c r="GJ19" s="27"/>
      <c r="GK19" s="27"/>
      <c r="GL19" s="27"/>
      <c r="GM19" s="27"/>
      <c r="GN19" s="27"/>
      <c r="GO19" s="27"/>
      <c r="GP19" s="27"/>
      <c r="GQ19" s="27"/>
      <c r="GR19" s="27"/>
      <c r="GS19" s="27"/>
      <c r="GT19" s="27"/>
      <c r="GU19" s="27"/>
      <c r="GV19" s="27"/>
      <c r="GW19" s="27"/>
      <c r="GX19" s="27"/>
      <c r="GY19" s="27"/>
      <c r="GZ19" s="27"/>
      <c r="HA19" s="27"/>
      <c r="HB19" s="27"/>
      <c r="HC19" s="27"/>
      <c r="HD19" s="27"/>
      <c r="HE19" s="27"/>
      <c r="HF19" s="27"/>
      <c r="HG19" s="27"/>
      <c r="HH19" s="27"/>
      <c r="HI19" s="27"/>
      <c r="HJ19" s="27"/>
      <c r="HK19" s="27"/>
      <c r="HL19" s="27"/>
      <c r="HM19" s="27"/>
      <c r="HN19" s="27"/>
      <c r="HO19" s="27"/>
      <c r="HP19" s="27"/>
      <c r="HQ19" s="27"/>
      <c r="HR19" s="27"/>
      <c r="HS19" s="27"/>
      <c r="HT19" s="27"/>
      <c r="HU19" s="27"/>
      <c r="HV19" s="27"/>
      <c r="HW19" s="27"/>
      <c r="HX19" s="27"/>
      <c r="HY19" s="27"/>
      <c r="HZ19" s="27"/>
      <c r="IA19" s="27"/>
      <c r="IB19" s="27"/>
      <c r="IC19" s="27"/>
      <c r="ID19" s="27"/>
      <c r="IE19" s="27"/>
      <c r="IF19" s="27"/>
      <c r="IG19" s="27"/>
      <c r="IH19" s="27"/>
      <c r="II19" s="27"/>
      <c r="IJ19" s="27"/>
      <c r="IK19" s="27"/>
      <c r="IL19" s="27"/>
      <c r="IM19" s="27"/>
      <c r="IN19" s="27"/>
      <c r="IO19" s="27"/>
      <c r="IP19" s="27"/>
      <c r="IQ19" s="27"/>
      <c r="IR19" s="27"/>
      <c r="IS19" s="27"/>
      <c r="IT19" s="27"/>
      <c r="IU19" s="27"/>
    </row>
    <row r="20" spans="1:255" s="40" customFormat="1" ht="100.7" customHeight="1" x14ac:dyDescent="0.2">
      <c r="A20" s="155"/>
      <c r="B20" s="155"/>
      <c r="C20" s="155"/>
      <c r="D20" s="143"/>
      <c r="E20" s="145"/>
      <c r="F20" s="144"/>
      <c r="G20" s="145"/>
      <c r="H20" s="29" t="s">
        <v>17</v>
      </c>
      <c r="I20" s="29" t="s">
        <v>39</v>
      </c>
      <c r="J20" s="33" t="s">
        <v>40</v>
      </c>
      <c r="K20" s="33" t="s">
        <v>41</v>
      </c>
      <c r="L20" s="33" t="s">
        <v>18</v>
      </c>
      <c r="M20" s="33" t="s">
        <v>42</v>
      </c>
      <c r="N20" s="33" t="s">
        <v>43</v>
      </c>
      <c r="O20" s="33" t="s">
        <v>92</v>
      </c>
      <c r="P20" s="145"/>
      <c r="Q20" s="29" t="s">
        <v>89</v>
      </c>
      <c r="R20" s="29" t="s">
        <v>90</v>
      </c>
      <c r="S20" s="29" t="s">
        <v>91</v>
      </c>
      <c r="T20" s="29" t="s">
        <v>38</v>
      </c>
      <c r="U20" s="145"/>
      <c r="V20" s="33" t="s">
        <v>8</v>
      </c>
      <c r="W20" s="34" t="s">
        <v>11</v>
      </c>
      <c r="X20" s="151"/>
      <c r="Y20" s="145"/>
      <c r="Z20" s="29" t="s">
        <v>8</v>
      </c>
      <c r="AA20" s="30" t="s">
        <v>11</v>
      </c>
      <c r="AB20" s="151"/>
      <c r="AC20" s="29" t="s">
        <v>17</v>
      </c>
      <c r="AD20" s="29" t="s">
        <v>39</v>
      </c>
      <c r="AE20" s="33" t="s">
        <v>40</v>
      </c>
      <c r="AF20" s="33" t="s">
        <v>41</v>
      </c>
      <c r="AG20" s="145"/>
      <c r="AH20" s="33" t="s">
        <v>18</v>
      </c>
      <c r="AI20" s="33" t="s">
        <v>42</v>
      </c>
      <c r="AJ20" s="33" t="s">
        <v>43</v>
      </c>
      <c r="AK20" s="33" t="s">
        <v>92</v>
      </c>
      <c r="AL20" s="145"/>
      <c r="AM20" s="29" t="s">
        <v>89</v>
      </c>
      <c r="AN20" s="29" t="s">
        <v>90</v>
      </c>
      <c r="AO20" s="29" t="s">
        <v>91</v>
      </c>
      <c r="AP20" s="145"/>
      <c r="AQ20" s="29" t="s">
        <v>8</v>
      </c>
      <c r="AR20" s="35" t="s">
        <v>11</v>
      </c>
      <c r="AS20" s="151"/>
      <c r="AT20" s="29" t="s">
        <v>17</v>
      </c>
      <c r="AU20" s="29" t="s">
        <v>39</v>
      </c>
      <c r="AV20" s="33" t="s">
        <v>40</v>
      </c>
      <c r="AW20" s="33" t="s">
        <v>41</v>
      </c>
      <c r="AX20" s="33" t="s">
        <v>18</v>
      </c>
      <c r="AY20" s="33" t="s">
        <v>42</v>
      </c>
      <c r="AZ20" s="33" t="s">
        <v>43</v>
      </c>
      <c r="BA20" s="33" t="s">
        <v>92</v>
      </c>
      <c r="BB20" s="188"/>
      <c r="BC20" s="29" t="s">
        <v>89</v>
      </c>
      <c r="BD20" s="29" t="s">
        <v>90</v>
      </c>
      <c r="BE20" s="29" t="s">
        <v>91</v>
      </c>
      <c r="BF20" s="145"/>
      <c r="BG20" s="29" t="s">
        <v>8</v>
      </c>
      <c r="BH20" s="35" t="s">
        <v>11</v>
      </c>
      <c r="BI20" s="151"/>
      <c r="BJ20" s="29" t="s">
        <v>17</v>
      </c>
      <c r="BK20" s="29" t="s">
        <v>39</v>
      </c>
      <c r="BL20" s="33" t="s">
        <v>40</v>
      </c>
      <c r="BM20" s="33" t="s">
        <v>41</v>
      </c>
      <c r="BN20" s="33" t="s">
        <v>18</v>
      </c>
      <c r="BO20" s="33" t="s">
        <v>42</v>
      </c>
      <c r="BP20" s="33" t="s">
        <v>43</v>
      </c>
      <c r="BQ20" s="33" t="s">
        <v>92</v>
      </c>
      <c r="BR20" s="145"/>
      <c r="BS20" s="29" t="s">
        <v>89</v>
      </c>
      <c r="BT20" s="29" t="s">
        <v>90</v>
      </c>
      <c r="BU20" s="29" t="s">
        <v>91</v>
      </c>
      <c r="BV20" s="145"/>
      <c r="BW20" s="29" t="s">
        <v>8</v>
      </c>
      <c r="BX20" s="35" t="s">
        <v>11</v>
      </c>
      <c r="BY20" s="151"/>
      <c r="BZ20" s="32"/>
      <c r="CA20" s="32"/>
      <c r="CB20" s="32"/>
      <c r="CC20" s="32"/>
      <c r="CE20" s="27"/>
      <c r="CF20" s="27"/>
      <c r="CG20" s="27"/>
      <c r="CH20" s="27"/>
      <c r="CI20" s="27"/>
      <c r="CJ20" s="27"/>
      <c r="CK20" s="27"/>
      <c r="CL20" s="27"/>
      <c r="CM20" s="27"/>
      <c r="CN20" s="27"/>
      <c r="CO20" s="27"/>
      <c r="CP20" s="27"/>
      <c r="CQ20" s="27"/>
      <c r="CR20" s="27"/>
      <c r="CS20" s="27"/>
      <c r="CT20" s="27"/>
      <c r="CU20" s="27"/>
      <c r="CV20" s="27"/>
      <c r="CW20" s="27"/>
      <c r="CX20" s="27"/>
      <c r="CY20" s="27"/>
      <c r="CZ20" s="27"/>
      <c r="DA20" s="27"/>
      <c r="DB20" s="27"/>
      <c r="DC20" s="27"/>
      <c r="DD20" s="27"/>
      <c r="DE20" s="27"/>
      <c r="DF20" s="27"/>
      <c r="DG20" s="27"/>
      <c r="DH20" s="27"/>
      <c r="DI20" s="27"/>
      <c r="DJ20" s="27"/>
      <c r="DK20" s="27"/>
      <c r="DL20" s="27"/>
      <c r="DM20" s="27"/>
      <c r="DN20" s="27"/>
      <c r="DO20" s="27"/>
      <c r="DP20" s="27"/>
      <c r="DQ20" s="27"/>
      <c r="DR20" s="27"/>
      <c r="DS20" s="27"/>
      <c r="DT20" s="27"/>
      <c r="DU20" s="27"/>
      <c r="DV20" s="27"/>
      <c r="DW20" s="27"/>
      <c r="DX20" s="27"/>
      <c r="DY20" s="27"/>
      <c r="DZ20" s="27"/>
      <c r="EA20" s="27"/>
      <c r="EB20" s="27"/>
      <c r="EC20" s="27"/>
      <c r="ED20" s="27"/>
      <c r="EE20" s="27"/>
      <c r="EF20" s="27"/>
      <c r="EG20" s="27"/>
      <c r="EH20" s="27"/>
      <c r="EI20" s="27"/>
      <c r="EJ20" s="27"/>
      <c r="EK20" s="27"/>
      <c r="EL20" s="27"/>
      <c r="EM20" s="27"/>
      <c r="EN20" s="27"/>
      <c r="EO20" s="27"/>
      <c r="EP20" s="27"/>
      <c r="EQ20" s="27"/>
      <c r="ER20" s="27"/>
      <c r="ES20" s="27"/>
      <c r="ET20" s="27"/>
      <c r="EU20" s="27"/>
      <c r="EV20" s="27"/>
      <c r="EW20" s="27"/>
      <c r="EX20" s="27"/>
      <c r="EY20" s="27"/>
      <c r="EZ20" s="27"/>
      <c r="FA20" s="27"/>
      <c r="FB20" s="27"/>
      <c r="FC20" s="27"/>
      <c r="FD20" s="27"/>
      <c r="FE20" s="27"/>
      <c r="FF20" s="27"/>
      <c r="FG20" s="27"/>
      <c r="FH20" s="27"/>
      <c r="FI20" s="27"/>
      <c r="FJ20" s="27"/>
      <c r="FK20" s="27"/>
      <c r="FL20" s="27"/>
      <c r="FM20" s="27"/>
      <c r="FN20" s="27"/>
      <c r="FO20" s="27"/>
      <c r="FP20" s="27"/>
      <c r="FQ20" s="27"/>
      <c r="FR20" s="27"/>
      <c r="FS20" s="27"/>
      <c r="FT20" s="27"/>
      <c r="FU20" s="27"/>
      <c r="FV20" s="27"/>
      <c r="FW20" s="27"/>
      <c r="FX20" s="27"/>
      <c r="FY20" s="27"/>
      <c r="FZ20" s="27"/>
      <c r="GA20" s="27"/>
      <c r="GB20" s="27"/>
      <c r="GC20" s="27"/>
      <c r="GD20" s="27"/>
      <c r="GE20" s="27"/>
      <c r="GF20" s="27"/>
      <c r="GG20" s="27"/>
      <c r="GH20" s="27"/>
      <c r="GI20" s="27"/>
      <c r="GJ20" s="27"/>
      <c r="GK20" s="27"/>
      <c r="GL20" s="27"/>
      <c r="GM20" s="27"/>
      <c r="GN20" s="27"/>
      <c r="GO20" s="27"/>
      <c r="GP20" s="27"/>
      <c r="GQ20" s="27"/>
      <c r="GR20" s="27"/>
      <c r="GS20" s="27"/>
      <c r="GT20" s="27"/>
      <c r="GU20" s="27"/>
      <c r="GV20" s="27"/>
      <c r="GW20" s="27"/>
      <c r="GX20" s="27"/>
      <c r="GY20" s="27"/>
      <c r="GZ20" s="27"/>
      <c r="HA20" s="27"/>
      <c r="HB20" s="27"/>
      <c r="HC20" s="27"/>
      <c r="HD20" s="27"/>
      <c r="HE20" s="27"/>
      <c r="HF20" s="27"/>
      <c r="HG20" s="27"/>
      <c r="HH20" s="27"/>
      <c r="HI20" s="27"/>
      <c r="HJ20" s="27"/>
      <c r="HK20" s="27"/>
      <c r="HL20" s="27"/>
      <c r="HM20" s="27"/>
      <c r="HN20" s="27"/>
      <c r="HO20" s="27"/>
      <c r="HP20" s="27"/>
      <c r="HQ20" s="27"/>
      <c r="HR20" s="27"/>
      <c r="HS20" s="27"/>
      <c r="HT20" s="27"/>
      <c r="HU20" s="27"/>
      <c r="HV20" s="27"/>
      <c r="HW20" s="27"/>
      <c r="HX20" s="27"/>
      <c r="HY20" s="27"/>
      <c r="HZ20" s="27"/>
      <c r="IA20" s="27"/>
      <c r="IB20" s="27"/>
      <c r="IC20" s="27"/>
      <c r="ID20" s="27"/>
      <c r="IE20" s="27"/>
      <c r="IF20" s="27"/>
      <c r="IG20" s="27"/>
      <c r="IH20" s="27"/>
      <c r="II20" s="27"/>
      <c r="IJ20" s="27"/>
      <c r="IK20" s="27"/>
      <c r="IL20" s="27"/>
      <c r="IM20" s="27"/>
      <c r="IN20" s="27"/>
      <c r="IO20" s="27"/>
      <c r="IP20" s="27"/>
      <c r="IQ20" s="27"/>
      <c r="IR20" s="27"/>
      <c r="IS20" s="27"/>
      <c r="IT20" s="27"/>
      <c r="IU20" s="27"/>
    </row>
    <row r="21" spans="1:255" ht="16.5" customHeight="1" x14ac:dyDescent="0.2">
      <c r="A21" s="163" t="s">
        <v>86</v>
      </c>
      <c r="B21" s="164"/>
      <c r="C21" s="164"/>
      <c r="D21" s="164"/>
      <c r="E21" s="164"/>
      <c r="F21" s="164"/>
      <c r="G21" s="164"/>
      <c r="H21" s="164"/>
      <c r="I21" s="164"/>
      <c r="J21" s="164"/>
      <c r="K21" s="164"/>
      <c r="L21" s="164"/>
      <c r="M21" s="164"/>
      <c r="N21" s="164"/>
      <c r="O21" s="164"/>
      <c r="P21" s="164"/>
      <c r="Q21" s="164"/>
      <c r="R21" s="164"/>
      <c r="S21" s="164"/>
      <c r="T21" s="164"/>
      <c r="U21" s="164"/>
      <c r="V21" s="164"/>
      <c r="W21" s="164"/>
      <c r="X21" s="164"/>
      <c r="Y21" s="164"/>
      <c r="Z21" s="164"/>
      <c r="AA21" s="164"/>
      <c r="AB21" s="164"/>
      <c r="AC21" s="164"/>
      <c r="AD21" s="164"/>
      <c r="AE21" s="164"/>
      <c r="AF21" s="164"/>
      <c r="AG21" s="164"/>
      <c r="AH21" s="164"/>
      <c r="AI21" s="164"/>
      <c r="AJ21" s="164"/>
      <c r="AK21" s="164"/>
      <c r="AL21" s="164"/>
      <c r="AM21" s="164"/>
      <c r="AN21" s="164"/>
      <c r="AO21" s="164"/>
      <c r="AP21" s="164"/>
      <c r="AQ21" s="164"/>
      <c r="AR21" s="164"/>
      <c r="AS21" s="164"/>
      <c r="AT21" s="164"/>
      <c r="AU21" s="164"/>
      <c r="AV21" s="164"/>
      <c r="AW21" s="164"/>
      <c r="AX21" s="164"/>
      <c r="AY21" s="164"/>
      <c r="AZ21" s="164"/>
      <c r="BA21" s="164"/>
      <c r="BB21" s="164"/>
      <c r="BC21" s="164"/>
      <c r="BD21" s="164"/>
      <c r="BE21" s="164"/>
      <c r="BF21" s="164"/>
      <c r="BG21" s="164"/>
      <c r="BH21" s="164"/>
      <c r="BI21" s="164"/>
      <c r="BJ21" s="164"/>
      <c r="BK21" s="164"/>
      <c r="BL21" s="164"/>
      <c r="BM21" s="164"/>
      <c r="BN21" s="164"/>
      <c r="BO21" s="164"/>
      <c r="BP21" s="164"/>
      <c r="BQ21" s="164"/>
      <c r="BR21" s="164"/>
      <c r="BS21" s="164"/>
      <c r="BT21" s="164"/>
      <c r="BU21" s="164"/>
      <c r="BV21" s="164"/>
      <c r="BW21" s="164"/>
      <c r="BX21" s="164"/>
      <c r="BY21" s="165"/>
      <c r="BZ21" s="104"/>
      <c r="CA21" s="104"/>
      <c r="CB21" s="104"/>
      <c r="CC21" s="104"/>
      <c r="CD21" s="104"/>
    </row>
    <row r="22" spans="1:255" ht="15" customHeight="1" x14ac:dyDescent="0.2">
      <c r="A22" s="7" t="s">
        <v>12</v>
      </c>
      <c r="B22" s="166" t="s">
        <v>30</v>
      </c>
      <c r="C22" s="167"/>
      <c r="D22" s="167"/>
      <c r="E22" s="167"/>
      <c r="F22" s="167"/>
      <c r="G22" s="167"/>
      <c r="H22" s="167"/>
      <c r="I22" s="167"/>
      <c r="J22" s="167"/>
      <c r="K22" s="167"/>
      <c r="L22" s="167"/>
      <c r="M22" s="167"/>
      <c r="N22" s="167"/>
      <c r="O22" s="167"/>
      <c r="P22" s="167"/>
      <c r="Q22" s="167"/>
      <c r="R22" s="167"/>
      <c r="S22" s="167"/>
      <c r="T22" s="167"/>
      <c r="U22" s="167"/>
      <c r="V22" s="167"/>
      <c r="W22" s="167"/>
      <c r="X22" s="167"/>
      <c r="Y22" s="167"/>
      <c r="Z22" s="167"/>
      <c r="AA22" s="167"/>
      <c r="AB22" s="167"/>
      <c r="AC22" s="167"/>
      <c r="AD22" s="167"/>
      <c r="AE22" s="167"/>
      <c r="AF22" s="167"/>
      <c r="AG22" s="167"/>
      <c r="AH22" s="167"/>
      <c r="AI22" s="167"/>
      <c r="AJ22" s="167"/>
      <c r="AK22" s="167"/>
      <c r="AL22" s="167"/>
      <c r="AM22" s="167"/>
      <c r="AN22" s="167"/>
      <c r="AO22" s="167"/>
      <c r="AP22" s="167"/>
      <c r="AQ22" s="167"/>
      <c r="AR22" s="167"/>
      <c r="AS22" s="167"/>
      <c r="AT22" s="167"/>
      <c r="AU22" s="167"/>
      <c r="AV22" s="167"/>
      <c r="AW22" s="167"/>
      <c r="AX22" s="167"/>
      <c r="AY22" s="167"/>
      <c r="AZ22" s="167"/>
      <c r="BA22" s="167"/>
      <c r="BB22" s="167"/>
      <c r="BC22" s="167"/>
      <c r="BD22" s="167"/>
      <c r="BE22" s="167"/>
      <c r="BF22" s="167"/>
      <c r="BG22" s="167"/>
      <c r="BH22" s="167"/>
      <c r="BI22" s="167"/>
      <c r="BJ22" s="167"/>
      <c r="BK22" s="167"/>
      <c r="BL22" s="167"/>
      <c r="BM22" s="167"/>
      <c r="BN22" s="167"/>
      <c r="BO22" s="167"/>
      <c r="BP22" s="167"/>
      <c r="BQ22" s="167"/>
      <c r="BR22" s="167"/>
      <c r="BS22" s="167"/>
      <c r="BT22" s="167"/>
      <c r="BU22" s="167"/>
      <c r="BV22" s="167"/>
      <c r="BW22" s="167"/>
      <c r="BX22" s="167"/>
      <c r="BY22" s="167"/>
      <c r="BZ22" s="168"/>
      <c r="CA22" s="37"/>
      <c r="CB22" s="37"/>
      <c r="CC22" s="37"/>
      <c r="CD22" s="37"/>
    </row>
    <row r="23" spans="1:255" ht="15.75" customHeight="1" x14ac:dyDescent="0.2">
      <c r="A23" s="8" t="s">
        <v>12</v>
      </c>
      <c r="B23" s="9" t="s">
        <v>12</v>
      </c>
      <c r="C23" s="156" t="s">
        <v>31</v>
      </c>
      <c r="D23" s="156"/>
      <c r="E23" s="156"/>
      <c r="F23" s="156"/>
      <c r="G23" s="156"/>
      <c r="H23" s="156"/>
      <c r="I23" s="156"/>
      <c r="J23" s="156"/>
      <c r="K23" s="156"/>
      <c r="L23" s="156"/>
      <c r="M23" s="156"/>
      <c r="N23" s="156"/>
      <c r="O23" s="156"/>
      <c r="P23" s="156"/>
      <c r="Q23" s="156"/>
      <c r="R23" s="156"/>
      <c r="S23" s="156"/>
      <c r="T23" s="156"/>
      <c r="U23" s="156"/>
      <c r="V23" s="156"/>
      <c r="W23" s="156"/>
      <c r="X23" s="156"/>
      <c r="Y23" s="156"/>
      <c r="Z23" s="156"/>
      <c r="AA23" s="156"/>
      <c r="AB23" s="156"/>
      <c r="AC23" s="156"/>
      <c r="AD23" s="156"/>
      <c r="AE23" s="156"/>
      <c r="AF23" s="156"/>
      <c r="AG23" s="156"/>
      <c r="AH23" s="156"/>
      <c r="AI23" s="156"/>
      <c r="AJ23" s="156"/>
      <c r="AK23" s="156"/>
      <c r="AL23" s="156"/>
      <c r="AM23" s="156"/>
      <c r="AN23" s="156"/>
      <c r="AO23" s="156"/>
      <c r="AP23" s="156"/>
      <c r="AQ23" s="156"/>
      <c r="AR23" s="156"/>
      <c r="AS23" s="156"/>
      <c r="AT23" s="156"/>
      <c r="AU23" s="19"/>
      <c r="AV23" s="19"/>
      <c r="AW23" s="38"/>
      <c r="AX23" s="38"/>
      <c r="AY23" s="38"/>
      <c r="AZ23" s="38"/>
      <c r="BA23" s="38"/>
      <c r="BB23" s="38"/>
      <c r="BC23" s="38"/>
      <c r="BD23" s="38"/>
      <c r="BE23" s="38"/>
      <c r="BF23" s="38"/>
      <c r="BG23" s="38"/>
      <c r="BH23" s="38"/>
      <c r="BI23" s="38"/>
      <c r="BJ23" s="39"/>
      <c r="BK23" s="39"/>
      <c r="BL23" s="39"/>
      <c r="BM23" s="39"/>
      <c r="BN23" s="39"/>
      <c r="BO23" s="39"/>
      <c r="BP23" s="39"/>
      <c r="BQ23" s="39"/>
      <c r="BR23" s="39"/>
      <c r="BS23" s="39"/>
      <c r="BT23" s="39"/>
      <c r="BU23" s="39"/>
      <c r="BV23" s="39"/>
      <c r="BW23" s="39"/>
      <c r="BX23" s="39"/>
      <c r="BY23" s="39"/>
      <c r="BZ23" s="39"/>
      <c r="CA23" s="39"/>
      <c r="CB23" s="39"/>
      <c r="CC23" s="39"/>
      <c r="CD23" s="41"/>
    </row>
    <row r="24" spans="1:255" ht="24" x14ac:dyDescent="0.2">
      <c r="A24" s="169" t="s">
        <v>12</v>
      </c>
      <c r="B24" s="153" t="s">
        <v>12</v>
      </c>
      <c r="C24" s="135" t="s">
        <v>12</v>
      </c>
      <c r="D24" s="115" t="s">
        <v>88</v>
      </c>
      <c r="E24" s="182" t="s">
        <v>28</v>
      </c>
      <c r="F24" s="159" t="s">
        <v>35</v>
      </c>
      <c r="G24" s="134" t="s">
        <v>45</v>
      </c>
      <c r="H24" s="90"/>
      <c r="I24" s="90"/>
      <c r="J24" s="90"/>
      <c r="K24" s="90"/>
      <c r="L24" s="16">
        <v>900</v>
      </c>
      <c r="M24" s="16"/>
      <c r="N24" s="16"/>
      <c r="O24" s="116"/>
      <c r="P24" s="16"/>
      <c r="Q24" s="16"/>
      <c r="R24" s="16"/>
      <c r="S24" s="16"/>
      <c r="T24" s="16"/>
      <c r="U24" s="16">
        <v>900</v>
      </c>
      <c r="V24" s="16">
        <v>830</v>
      </c>
      <c r="W24" s="16">
        <v>0</v>
      </c>
      <c r="X24" s="16">
        <v>70</v>
      </c>
      <c r="Y24" s="15"/>
      <c r="Z24" s="15"/>
      <c r="AA24" s="15"/>
      <c r="AB24" s="15"/>
      <c r="AC24" s="16"/>
      <c r="AD24" s="16"/>
      <c r="AE24" s="16"/>
      <c r="AF24" s="16"/>
      <c r="AG24" s="16">
        <v>863</v>
      </c>
      <c r="AH24" s="16"/>
      <c r="AI24" s="16"/>
      <c r="AJ24" s="16"/>
      <c r="AK24" s="16"/>
      <c r="AL24" s="16"/>
      <c r="AM24" s="16"/>
      <c r="AN24" s="16"/>
      <c r="AO24" s="16"/>
      <c r="AP24" s="16">
        <v>863</v>
      </c>
      <c r="AQ24" s="16">
        <v>863</v>
      </c>
      <c r="AR24" s="16">
        <v>0</v>
      </c>
      <c r="AS24" s="16">
        <v>0</v>
      </c>
      <c r="AT24" s="16"/>
      <c r="AU24" s="16"/>
      <c r="AV24" s="16"/>
      <c r="AW24" s="16"/>
      <c r="AX24" s="16">
        <v>900</v>
      </c>
      <c r="AY24" s="16"/>
      <c r="AZ24" s="16"/>
      <c r="BA24" s="116"/>
      <c r="BB24" s="16"/>
      <c r="BC24" s="16"/>
      <c r="BD24" s="16"/>
      <c r="BE24" s="16"/>
      <c r="BF24" s="16">
        <v>900</v>
      </c>
      <c r="BG24" s="16">
        <v>840</v>
      </c>
      <c r="BH24" s="16">
        <v>0</v>
      </c>
      <c r="BI24" s="16">
        <v>60</v>
      </c>
      <c r="BJ24" s="16"/>
      <c r="BK24" s="16"/>
      <c r="BL24" s="16"/>
      <c r="BM24" s="16"/>
      <c r="BN24" s="16">
        <v>900</v>
      </c>
      <c r="BO24" s="16"/>
      <c r="BP24" s="16"/>
      <c r="BQ24" s="16"/>
      <c r="BR24" s="16"/>
      <c r="BS24" s="16"/>
      <c r="BT24" s="16"/>
      <c r="BU24" s="16"/>
      <c r="BV24" s="16">
        <v>900</v>
      </c>
      <c r="BW24" s="16">
        <v>850</v>
      </c>
      <c r="BX24" s="16">
        <v>0</v>
      </c>
      <c r="BY24" s="23">
        <v>50</v>
      </c>
      <c r="BZ24" s="132" t="s">
        <v>59</v>
      </c>
      <c r="CA24" s="133">
        <v>300</v>
      </c>
      <c r="CB24" s="133">
        <v>300</v>
      </c>
      <c r="CC24" s="133">
        <v>300</v>
      </c>
      <c r="CD24" s="133">
        <v>300</v>
      </c>
    </row>
    <row r="25" spans="1:255" ht="73.5" customHeight="1" x14ac:dyDescent="0.2">
      <c r="A25" s="170"/>
      <c r="B25" s="153"/>
      <c r="C25" s="135"/>
      <c r="D25" s="114" t="s">
        <v>48</v>
      </c>
      <c r="E25" s="182"/>
      <c r="F25" s="159"/>
      <c r="G25" s="134"/>
      <c r="H25" s="16"/>
      <c r="I25" s="16"/>
      <c r="J25" s="16"/>
      <c r="K25" s="16"/>
      <c r="L25" s="40"/>
      <c r="M25" s="40"/>
      <c r="N25" s="40"/>
      <c r="O25" s="14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  <c r="AR25" s="40"/>
      <c r="AS25" s="40"/>
      <c r="AT25" s="40"/>
      <c r="AU25" s="40"/>
      <c r="AV25" s="40"/>
      <c r="AW25" s="40"/>
      <c r="AX25" s="40"/>
      <c r="AY25" s="40"/>
      <c r="AZ25" s="40"/>
      <c r="BA25" s="14"/>
      <c r="BB25" s="40"/>
      <c r="BC25" s="40"/>
      <c r="BD25" s="40"/>
      <c r="BE25" s="40"/>
      <c r="BF25" s="40"/>
      <c r="BG25" s="40"/>
      <c r="BH25" s="40"/>
      <c r="BI25" s="40"/>
      <c r="BJ25" s="40"/>
      <c r="BK25" s="40"/>
      <c r="BL25" s="40"/>
      <c r="BM25" s="40"/>
      <c r="BN25" s="40"/>
      <c r="BO25" s="40"/>
      <c r="BP25" s="40"/>
      <c r="BQ25" s="40"/>
      <c r="BR25" s="40"/>
      <c r="BS25" s="40"/>
      <c r="BT25" s="40"/>
      <c r="BU25" s="40"/>
      <c r="BV25" s="40"/>
      <c r="BW25" s="40"/>
      <c r="BX25" s="40"/>
      <c r="BY25" s="40"/>
      <c r="BZ25" s="132"/>
      <c r="CA25" s="133"/>
      <c r="CB25" s="133"/>
      <c r="CC25" s="133"/>
      <c r="CD25" s="133"/>
    </row>
    <row r="26" spans="1:255" ht="82.5" customHeight="1" x14ac:dyDescent="0.2">
      <c r="A26" s="92" t="s">
        <v>12</v>
      </c>
      <c r="B26" s="94" t="s">
        <v>12</v>
      </c>
      <c r="C26" s="95" t="s">
        <v>12</v>
      </c>
      <c r="D26" s="44" t="s">
        <v>49</v>
      </c>
      <c r="E26" s="89" t="s">
        <v>28</v>
      </c>
      <c r="F26" s="91" t="s">
        <v>35</v>
      </c>
      <c r="G26" s="88" t="s">
        <v>45</v>
      </c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21"/>
      <c r="Z26" s="21"/>
      <c r="AA26" s="21"/>
      <c r="AB26" s="21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40"/>
      <c r="AX26" s="16"/>
      <c r="AY26" s="16"/>
      <c r="AZ26" s="16"/>
      <c r="BA26" s="16"/>
      <c r="BB26" s="16"/>
      <c r="BC26" s="16"/>
      <c r="BD26" s="16"/>
      <c r="BE26" s="16"/>
      <c r="BF26" s="16"/>
      <c r="BG26" s="16"/>
      <c r="BH26" s="16"/>
      <c r="BI26" s="16"/>
      <c r="BJ26" s="16"/>
      <c r="BK26" s="16"/>
      <c r="BL26" s="16"/>
      <c r="BM26" s="40"/>
      <c r="BN26" s="16"/>
      <c r="BO26" s="16"/>
      <c r="BP26" s="16"/>
      <c r="BQ26" s="16"/>
      <c r="BR26" s="16"/>
      <c r="BS26" s="16"/>
      <c r="BT26" s="16"/>
      <c r="BU26" s="16"/>
      <c r="BV26" s="16"/>
      <c r="BW26" s="16"/>
      <c r="BX26" s="16"/>
      <c r="BY26" s="23"/>
      <c r="BZ26" s="67" t="s">
        <v>60</v>
      </c>
      <c r="CA26" s="31">
        <v>250</v>
      </c>
      <c r="CB26" s="31">
        <v>250</v>
      </c>
      <c r="CC26" s="31">
        <v>250</v>
      </c>
      <c r="CD26" s="31">
        <v>250</v>
      </c>
    </row>
    <row r="27" spans="1:255" ht="62.25" customHeight="1" x14ac:dyDescent="0.2">
      <c r="A27" s="92" t="s">
        <v>12</v>
      </c>
      <c r="B27" s="94" t="s">
        <v>12</v>
      </c>
      <c r="C27" s="95" t="s">
        <v>12</v>
      </c>
      <c r="D27" s="44" t="s">
        <v>50</v>
      </c>
      <c r="E27" s="88" t="s">
        <v>28</v>
      </c>
      <c r="F27" s="91" t="s">
        <v>35</v>
      </c>
      <c r="G27" s="88" t="s">
        <v>45</v>
      </c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5"/>
      <c r="Z27" s="15"/>
      <c r="AA27" s="15"/>
      <c r="AB27" s="15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40"/>
      <c r="AX27" s="16"/>
      <c r="AY27" s="16"/>
      <c r="AZ27" s="16"/>
      <c r="BA27" s="16"/>
      <c r="BB27" s="16"/>
      <c r="BC27" s="16"/>
      <c r="BD27" s="16"/>
      <c r="BE27" s="16"/>
      <c r="BF27" s="16"/>
      <c r="BG27" s="16"/>
      <c r="BH27" s="16"/>
      <c r="BI27" s="16"/>
      <c r="BJ27" s="16"/>
      <c r="BK27" s="16"/>
      <c r="BL27" s="16"/>
      <c r="BM27" s="40"/>
      <c r="BN27" s="16"/>
      <c r="BO27" s="16"/>
      <c r="BP27" s="16"/>
      <c r="BQ27" s="16"/>
      <c r="BR27" s="16"/>
      <c r="BS27" s="16"/>
      <c r="BT27" s="16"/>
      <c r="BU27" s="16"/>
      <c r="BV27" s="16"/>
      <c r="BW27" s="16"/>
      <c r="BX27" s="16"/>
      <c r="BY27" s="23"/>
      <c r="BZ27" s="67" t="s">
        <v>61</v>
      </c>
      <c r="CA27" s="31">
        <v>60</v>
      </c>
      <c r="CB27" s="31">
        <v>60</v>
      </c>
      <c r="CC27" s="31">
        <v>60</v>
      </c>
      <c r="CD27" s="31">
        <v>60</v>
      </c>
    </row>
    <row r="28" spans="1:255" ht="54" customHeight="1" x14ac:dyDescent="0.2">
      <c r="A28" s="92" t="s">
        <v>12</v>
      </c>
      <c r="B28" s="94" t="s">
        <v>12</v>
      </c>
      <c r="C28" s="95" t="s">
        <v>12</v>
      </c>
      <c r="D28" s="71" t="s">
        <v>51</v>
      </c>
      <c r="E28" s="89" t="s">
        <v>28</v>
      </c>
      <c r="F28" s="91" t="s">
        <v>35</v>
      </c>
      <c r="G28" s="88" t="s">
        <v>45</v>
      </c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5"/>
      <c r="Z28" s="15"/>
      <c r="AA28" s="15"/>
      <c r="AB28" s="15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40"/>
      <c r="AX28" s="16"/>
      <c r="AY28" s="16"/>
      <c r="AZ28" s="16"/>
      <c r="BA28" s="16"/>
      <c r="BB28" s="16"/>
      <c r="BC28" s="16"/>
      <c r="BD28" s="16"/>
      <c r="BE28" s="16"/>
      <c r="BF28" s="16"/>
      <c r="BG28" s="16"/>
      <c r="BH28" s="16"/>
      <c r="BI28" s="16"/>
      <c r="BJ28" s="16"/>
      <c r="BK28" s="16"/>
      <c r="BL28" s="16"/>
      <c r="BM28" s="40"/>
      <c r="BN28" s="16"/>
      <c r="BO28" s="16"/>
      <c r="BP28" s="16"/>
      <c r="BQ28" s="16"/>
      <c r="BR28" s="16"/>
      <c r="BS28" s="16"/>
      <c r="BT28" s="16"/>
      <c r="BU28" s="16"/>
      <c r="BV28" s="16"/>
      <c r="BW28" s="16"/>
      <c r="BX28" s="16"/>
      <c r="BY28" s="23"/>
      <c r="BZ28" s="44" t="s">
        <v>62</v>
      </c>
      <c r="CA28" s="31">
        <v>176</v>
      </c>
      <c r="CB28" s="31">
        <v>176</v>
      </c>
      <c r="CC28" s="31">
        <v>176</v>
      </c>
      <c r="CD28" s="31">
        <v>176</v>
      </c>
    </row>
    <row r="29" spans="1:255" ht="80.25" customHeight="1" x14ac:dyDescent="0.2">
      <c r="A29" s="93" t="s">
        <v>12</v>
      </c>
      <c r="B29" s="9" t="s">
        <v>12</v>
      </c>
      <c r="C29" s="87" t="s">
        <v>12</v>
      </c>
      <c r="D29" s="44" t="s">
        <v>52</v>
      </c>
      <c r="E29" s="89" t="s">
        <v>28</v>
      </c>
      <c r="F29" s="91" t="s">
        <v>35</v>
      </c>
      <c r="G29" s="88" t="s">
        <v>45</v>
      </c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5"/>
      <c r="Z29" s="15"/>
      <c r="AA29" s="15"/>
      <c r="AB29" s="15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40"/>
      <c r="AX29" s="16"/>
      <c r="AY29" s="16"/>
      <c r="AZ29" s="16"/>
      <c r="BA29" s="16"/>
      <c r="BB29" s="16"/>
      <c r="BC29" s="16"/>
      <c r="BD29" s="16"/>
      <c r="BE29" s="16"/>
      <c r="BF29" s="16"/>
      <c r="BG29" s="16"/>
      <c r="BH29" s="16"/>
      <c r="BI29" s="16"/>
      <c r="BJ29" s="16"/>
      <c r="BK29" s="16"/>
      <c r="BL29" s="16"/>
      <c r="BM29" s="40"/>
      <c r="BN29" s="16"/>
      <c r="BO29" s="16"/>
      <c r="BP29" s="16"/>
      <c r="BQ29" s="16"/>
      <c r="BR29" s="16"/>
      <c r="BS29" s="16"/>
      <c r="BT29" s="16"/>
      <c r="BU29" s="16"/>
      <c r="BV29" s="16"/>
      <c r="BW29" s="16"/>
      <c r="BX29" s="16"/>
      <c r="BY29" s="23"/>
      <c r="BZ29" s="44" t="s">
        <v>58</v>
      </c>
      <c r="CA29" s="67" t="s">
        <v>63</v>
      </c>
      <c r="CB29" s="67" t="s">
        <v>63</v>
      </c>
      <c r="CC29" s="67" t="s">
        <v>64</v>
      </c>
      <c r="CD29" s="67" t="s">
        <v>64</v>
      </c>
    </row>
    <row r="30" spans="1:255" ht="15" customHeight="1" x14ac:dyDescent="0.2">
      <c r="A30" s="8" t="s">
        <v>12</v>
      </c>
      <c r="B30" s="11" t="s">
        <v>12</v>
      </c>
      <c r="C30" s="171" t="s">
        <v>29</v>
      </c>
      <c r="D30" s="171"/>
      <c r="E30" s="171"/>
      <c r="F30" s="171"/>
      <c r="G30" s="171"/>
      <c r="H30" s="22"/>
      <c r="I30" s="22"/>
      <c r="J30" s="22"/>
      <c r="K30" s="22"/>
      <c r="L30" s="22">
        <f>SUM(L24)</f>
        <v>900</v>
      </c>
      <c r="M30" s="22"/>
      <c r="N30" s="22"/>
      <c r="O30" s="22"/>
      <c r="P30" s="22"/>
      <c r="Q30" s="22"/>
      <c r="R30" s="22"/>
      <c r="S30" s="22"/>
      <c r="T30" s="22"/>
      <c r="U30" s="22">
        <f t="shared" ref="U30:AB30" si="0">SUM(U24)</f>
        <v>900</v>
      </c>
      <c r="V30" s="22">
        <f t="shared" si="0"/>
        <v>830</v>
      </c>
      <c r="W30" s="22">
        <f t="shared" si="0"/>
        <v>0</v>
      </c>
      <c r="X30" s="22">
        <f t="shared" si="0"/>
        <v>70</v>
      </c>
      <c r="Y30" s="22">
        <f t="shared" si="0"/>
        <v>0</v>
      </c>
      <c r="Z30" s="22">
        <f t="shared" si="0"/>
        <v>0</v>
      </c>
      <c r="AA30" s="22">
        <f t="shared" si="0"/>
        <v>0</v>
      </c>
      <c r="AB30" s="22">
        <f t="shared" si="0"/>
        <v>0</v>
      </c>
      <c r="AC30" s="22"/>
      <c r="AD30" s="22"/>
      <c r="AE30" s="22"/>
      <c r="AF30" s="22"/>
      <c r="AG30" s="22">
        <f>SUM(AG24)</f>
        <v>863</v>
      </c>
      <c r="AH30" s="22"/>
      <c r="AI30" s="22"/>
      <c r="AJ30" s="22"/>
      <c r="AK30" s="22"/>
      <c r="AL30" s="22"/>
      <c r="AM30" s="22"/>
      <c r="AN30" s="22"/>
      <c r="AO30" s="22"/>
      <c r="AP30" s="22">
        <f>SUM(AP24)</f>
        <v>863</v>
      </c>
      <c r="AQ30" s="22">
        <f>SUM(AQ24)</f>
        <v>863</v>
      </c>
      <c r="AR30" s="22">
        <f>SUM(AR24)</f>
        <v>0</v>
      </c>
      <c r="AS30" s="22">
        <f>SUM(AS24)</f>
        <v>0</v>
      </c>
      <c r="AT30" s="22"/>
      <c r="AU30" s="22"/>
      <c r="AV30" s="22"/>
      <c r="AW30" s="22"/>
      <c r="AX30" s="22">
        <f>SUM(AX24)</f>
        <v>900</v>
      </c>
      <c r="AY30" s="22"/>
      <c r="AZ30" s="22"/>
      <c r="BA30" s="22"/>
      <c r="BB30" s="22"/>
      <c r="BC30" s="22"/>
      <c r="BD30" s="22"/>
      <c r="BE30" s="22"/>
      <c r="BF30" s="22">
        <f>SUM(BF24)</f>
        <v>900</v>
      </c>
      <c r="BG30" s="22">
        <f>SUM(BG24)</f>
        <v>840</v>
      </c>
      <c r="BH30" s="22">
        <f>SUM(BH24)</f>
        <v>0</v>
      </c>
      <c r="BI30" s="22">
        <f>SUM(BI24)</f>
        <v>60</v>
      </c>
      <c r="BJ30" s="22"/>
      <c r="BK30" s="22"/>
      <c r="BL30" s="22"/>
      <c r="BM30" s="22"/>
      <c r="BN30" s="22">
        <f>SUM(BN24)</f>
        <v>900</v>
      </c>
      <c r="BO30" s="22"/>
      <c r="BP30" s="22"/>
      <c r="BQ30" s="22"/>
      <c r="BR30" s="22"/>
      <c r="BS30" s="22"/>
      <c r="BT30" s="22"/>
      <c r="BU30" s="22"/>
      <c r="BV30" s="22">
        <f>SUM(BV24)</f>
        <v>900</v>
      </c>
      <c r="BW30" s="22">
        <f>SUM(BW24)</f>
        <v>850</v>
      </c>
      <c r="BX30" s="22">
        <f>SUM(BX24)</f>
        <v>0</v>
      </c>
      <c r="BY30" s="22">
        <f>SUM(BY24)</f>
        <v>50</v>
      </c>
      <c r="BZ30" s="41"/>
      <c r="CA30" s="41"/>
      <c r="CB30" s="41"/>
      <c r="CC30" s="41"/>
      <c r="CD30" s="41"/>
    </row>
    <row r="31" spans="1:255" ht="16.5" customHeight="1" x14ac:dyDescent="0.2">
      <c r="A31" s="8" t="s">
        <v>12</v>
      </c>
      <c r="B31" s="9" t="s">
        <v>13</v>
      </c>
      <c r="C31" s="136" t="s">
        <v>32</v>
      </c>
      <c r="D31" s="137"/>
      <c r="E31" s="137"/>
      <c r="F31" s="137"/>
      <c r="G31" s="137"/>
      <c r="H31" s="137"/>
      <c r="I31" s="137"/>
      <c r="J31" s="137"/>
      <c r="K31" s="137"/>
      <c r="L31" s="137"/>
      <c r="M31" s="137"/>
      <c r="N31" s="137"/>
      <c r="O31" s="137"/>
      <c r="P31" s="137"/>
      <c r="Q31" s="137"/>
      <c r="R31" s="137"/>
      <c r="S31" s="137"/>
      <c r="T31" s="137"/>
      <c r="U31" s="137"/>
      <c r="V31" s="137"/>
      <c r="W31" s="137"/>
      <c r="X31" s="137"/>
      <c r="Y31" s="137"/>
      <c r="Z31" s="137"/>
      <c r="AA31" s="137"/>
      <c r="AB31" s="137"/>
      <c r="AC31" s="137"/>
      <c r="AD31" s="137"/>
      <c r="AE31" s="137"/>
      <c r="AF31" s="137"/>
      <c r="AG31" s="137"/>
      <c r="AH31" s="137"/>
      <c r="AI31" s="137"/>
      <c r="AJ31" s="137"/>
      <c r="AK31" s="137"/>
      <c r="AL31" s="137"/>
      <c r="AM31" s="137"/>
      <c r="AN31" s="137"/>
      <c r="AO31" s="137"/>
      <c r="AP31" s="137"/>
      <c r="AQ31" s="137"/>
      <c r="AR31" s="137"/>
      <c r="AS31" s="137"/>
      <c r="AT31" s="137"/>
      <c r="AU31" s="137"/>
      <c r="AV31" s="137"/>
      <c r="AW31" s="137"/>
      <c r="AX31" s="137"/>
      <c r="AY31" s="137"/>
      <c r="AZ31" s="137"/>
      <c r="BA31" s="137"/>
      <c r="BB31" s="137"/>
      <c r="BC31" s="137"/>
      <c r="BD31" s="137"/>
      <c r="BE31" s="137"/>
      <c r="BF31" s="137"/>
      <c r="BG31" s="137"/>
      <c r="BH31" s="137"/>
      <c r="BI31" s="137"/>
      <c r="BJ31" s="137"/>
      <c r="BK31" s="137"/>
      <c r="BL31" s="137"/>
      <c r="BM31" s="137"/>
      <c r="BN31" s="137"/>
      <c r="BO31" s="137"/>
      <c r="BP31" s="137"/>
      <c r="BQ31" s="137"/>
      <c r="BR31" s="137"/>
      <c r="BS31" s="137"/>
      <c r="BT31" s="137"/>
      <c r="BU31" s="137"/>
      <c r="BV31" s="137"/>
      <c r="BW31" s="137"/>
      <c r="BX31" s="137"/>
      <c r="BY31" s="137"/>
      <c r="BZ31" s="137"/>
      <c r="CA31" s="137"/>
      <c r="CB31" s="137"/>
      <c r="CC31" s="137"/>
      <c r="CD31" s="138"/>
    </row>
    <row r="32" spans="1:255" ht="42" customHeight="1" x14ac:dyDescent="0.2">
      <c r="A32" s="195" t="s">
        <v>12</v>
      </c>
      <c r="B32" s="160" t="s">
        <v>13</v>
      </c>
      <c r="C32" s="201" t="s">
        <v>12</v>
      </c>
      <c r="D32" s="157" t="s">
        <v>94</v>
      </c>
      <c r="E32" s="198" t="s">
        <v>28</v>
      </c>
      <c r="F32" s="126" t="s">
        <v>35</v>
      </c>
      <c r="G32" s="129" t="s">
        <v>45</v>
      </c>
      <c r="H32" s="16"/>
      <c r="I32" s="16"/>
      <c r="J32" s="16"/>
      <c r="K32" s="16"/>
      <c r="L32" s="16">
        <v>20</v>
      </c>
      <c r="M32" s="16"/>
      <c r="N32" s="16"/>
      <c r="O32" s="77"/>
      <c r="P32" s="16"/>
      <c r="Q32" s="16"/>
      <c r="R32" s="16"/>
      <c r="S32" s="16"/>
      <c r="T32" s="16"/>
      <c r="U32" s="16">
        <f>L32</f>
        <v>20</v>
      </c>
      <c r="V32" s="16">
        <f>L32</f>
        <v>20</v>
      </c>
      <c r="W32" s="16">
        <v>0</v>
      </c>
      <c r="X32" s="16">
        <v>0</v>
      </c>
      <c r="Y32" s="42"/>
      <c r="Z32" s="42"/>
      <c r="AA32" s="42"/>
      <c r="AB32" s="42"/>
      <c r="AC32" s="16"/>
      <c r="AD32" s="16"/>
      <c r="AE32" s="16"/>
      <c r="AF32" s="16"/>
      <c r="AG32" s="16">
        <v>6</v>
      </c>
      <c r="AH32" s="16"/>
      <c r="AI32" s="16"/>
      <c r="AJ32" s="16"/>
      <c r="AK32" s="16"/>
      <c r="AL32" s="16"/>
      <c r="AM32" s="16"/>
      <c r="AN32" s="16"/>
      <c r="AO32" s="16"/>
      <c r="AP32" s="16">
        <f>AG32</f>
        <v>6</v>
      </c>
      <c r="AQ32" s="16">
        <f>AG32</f>
        <v>6</v>
      </c>
      <c r="AR32" s="16">
        <v>0</v>
      </c>
      <c r="AS32" s="16">
        <v>0</v>
      </c>
      <c r="AT32" s="16"/>
      <c r="AU32" s="16"/>
      <c r="AV32" s="16"/>
      <c r="AW32" s="16"/>
      <c r="AX32" s="16">
        <v>20</v>
      </c>
      <c r="AY32" s="16"/>
      <c r="AZ32" s="16"/>
      <c r="BA32" s="77"/>
      <c r="BB32" s="16"/>
      <c r="BC32" s="16"/>
      <c r="BD32" s="16"/>
      <c r="BE32" s="16"/>
      <c r="BF32" s="16">
        <f>AX32</f>
        <v>20</v>
      </c>
      <c r="BG32" s="16">
        <f>AX32</f>
        <v>20</v>
      </c>
      <c r="BH32" s="16">
        <v>0</v>
      </c>
      <c r="BI32" s="16">
        <v>0</v>
      </c>
      <c r="BJ32" s="16"/>
      <c r="BK32" s="16"/>
      <c r="BL32" s="16"/>
      <c r="BM32" s="16"/>
      <c r="BN32" s="16">
        <v>20</v>
      </c>
      <c r="BO32" s="16"/>
      <c r="BP32" s="16"/>
      <c r="BQ32" s="16"/>
      <c r="BR32" s="16"/>
      <c r="BS32" s="16"/>
      <c r="BT32" s="16"/>
      <c r="BU32" s="16"/>
      <c r="BV32" s="16">
        <f>BN32</f>
        <v>20</v>
      </c>
      <c r="BW32" s="16">
        <f>BN32</f>
        <v>20</v>
      </c>
      <c r="BX32" s="16">
        <v>0</v>
      </c>
      <c r="BY32" s="23">
        <v>0</v>
      </c>
      <c r="BZ32" s="67" t="s">
        <v>65</v>
      </c>
      <c r="CA32" s="31">
        <v>163</v>
      </c>
      <c r="CB32" s="31">
        <v>163</v>
      </c>
      <c r="CC32" s="31">
        <v>163</v>
      </c>
      <c r="CD32" s="31">
        <v>163</v>
      </c>
    </row>
    <row r="33" spans="1:82" ht="35.25" customHeight="1" x14ac:dyDescent="0.2">
      <c r="A33" s="196"/>
      <c r="B33" s="161"/>
      <c r="C33" s="202"/>
      <c r="D33" s="215"/>
      <c r="E33" s="199"/>
      <c r="F33" s="127"/>
      <c r="G33" s="130"/>
      <c r="H33" s="16"/>
      <c r="I33" s="16"/>
      <c r="J33" s="16"/>
      <c r="K33" s="16"/>
      <c r="L33" s="16"/>
      <c r="M33" s="16"/>
      <c r="N33" s="16"/>
      <c r="O33" s="77"/>
      <c r="P33" s="16"/>
      <c r="Q33" s="16"/>
      <c r="R33" s="16"/>
      <c r="S33" s="16"/>
      <c r="T33" s="16"/>
      <c r="U33" s="16"/>
      <c r="V33" s="16"/>
      <c r="W33" s="16"/>
      <c r="X33" s="16"/>
      <c r="Y33" s="42"/>
      <c r="Z33" s="42"/>
      <c r="AA33" s="42"/>
      <c r="AB33" s="42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42"/>
      <c r="AT33" s="16"/>
      <c r="AU33" s="16"/>
      <c r="AV33" s="16"/>
      <c r="AW33" s="16"/>
      <c r="AX33" s="16"/>
      <c r="AY33" s="16"/>
      <c r="AZ33" s="16"/>
      <c r="BA33" s="77"/>
      <c r="BB33" s="16"/>
      <c r="BC33" s="16"/>
      <c r="BD33" s="16"/>
      <c r="BE33" s="16"/>
      <c r="BF33" s="16"/>
      <c r="BG33" s="16"/>
      <c r="BH33" s="16"/>
      <c r="BI33" s="16"/>
      <c r="BJ33" s="16"/>
      <c r="BK33" s="16"/>
      <c r="BL33" s="16"/>
      <c r="BM33" s="16"/>
      <c r="BN33" s="16"/>
      <c r="BO33" s="16"/>
      <c r="BP33" s="16"/>
      <c r="BQ33" s="16"/>
      <c r="BR33" s="16"/>
      <c r="BS33" s="16"/>
      <c r="BT33" s="16"/>
      <c r="BU33" s="16"/>
      <c r="BV33" s="16"/>
      <c r="BW33" s="16"/>
      <c r="BX33" s="16"/>
      <c r="BY33" s="23"/>
      <c r="BZ33" s="67" t="s">
        <v>66</v>
      </c>
      <c r="CA33" s="31">
        <v>1</v>
      </c>
      <c r="CB33" s="31">
        <v>8</v>
      </c>
      <c r="CC33" s="31">
        <v>25</v>
      </c>
      <c r="CD33" s="31">
        <v>35</v>
      </c>
    </row>
    <row r="34" spans="1:82" ht="35.25" customHeight="1" x14ac:dyDescent="0.2">
      <c r="A34" s="197"/>
      <c r="B34" s="162"/>
      <c r="C34" s="203"/>
      <c r="D34" s="158"/>
      <c r="E34" s="200"/>
      <c r="F34" s="128"/>
      <c r="G34" s="131"/>
      <c r="H34" s="16"/>
      <c r="I34" s="16"/>
      <c r="J34" s="16"/>
      <c r="K34" s="16"/>
      <c r="L34" s="16"/>
      <c r="M34" s="16"/>
      <c r="N34" s="16"/>
      <c r="O34" s="118"/>
      <c r="P34" s="16"/>
      <c r="Q34" s="16"/>
      <c r="R34" s="16"/>
      <c r="S34" s="16"/>
      <c r="T34" s="16"/>
      <c r="U34" s="16"/>
      <c r="V34" s="16"/>
      <c r="W34" s="16"/>
      <c r="X34" s="16"/>
      <c r="Y34" s="42"/>
      <c r="Z34" s="42"/>
      <c r="AA34" s="42"/>
      <c r="AB34" s="42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42"/>
      <c r="AT34" s="16"/>
      <c r="AU34" s="16"/>
      <c r="AV34" s="16"/>
      <c r="AW34" s="16"/>
      <c r="AX34" s="16"/>
      <c r="AY34" s="16"/>
      <c r="AZ34" s="16"/>
      <c r="BA34" s="118"/>
      <c r="BB34" s="16"/>
      <c r="BC34" s="16"/>
      <c r="BD34" s="16"/>
      <c r="BE34" s="16"/>
      <c r="BF34" s="16"/>
      <c r="BG34" s="16"/>
      <c r="BH34" s="16"/>
      <c r="BI34" s="16"/>
      <c r="BJ34" s="16"/>
      <c r="BK34" s="16"/>
      <c r="BL34" s="16"/>
      <c r="BM34" s="16"/>
      <c r="BN34" s="16"/>
      <c r="BO34" s="16"/>
      <c r="BP34" s="16"/>
      <c r="BQ34" s="16"/>
      <c r="BR34" s="16"/>
      <c r="BS34" s="16"/>
      <c r="BT34" s="16"/>
      <c r="BU34" s="16"/>
      <c r="BV34" s="16"/>
      <c r="BW34" s="16"/>
      <c r="BX34" s="16"/>
      <c r="BY34" s="66"/>
      <c r="BZ34" s="67" t="s">
        <v>67</v>
      </c>
      <c r="CA34" s="31" t="s">
        <v>68</v>
      </c>
      <c r="CB34" s="31">
        <v>7</v>
      </c>
      <c r="CC34" s="31">
        <v>17</v>
      </c>
      <c r="CD34" s="31">
        <v>10</v>
      </c>
    </row>
    <row r="35" spans="1:82" ht="19.5" customHeight="1" x14ac:dyDescent="0.2">
      <c r="A35" s="8" t="s">
        <v>12</v>
      </c>
      <c r="B35" s="11" t="s">
        <v>13</v>
      </c>
      <c r="C35" s="171" t="s">
        <v>29</v>
      </c>
      <c r="D35" s="171"/>
      <c r="E35" s="171"/>
      <c r="F35" s="171"/>
      <c r="G35" s="171"/>
      <c r="H35" s="70"/>
      <c r="I35" s="70"/>
      <c r="J35" s="70"/>
      <c r="K35" s="70"/>
      <c r="L35" s="70">
        <f>L32</f>
        <v>20</v>
      </c>
      <c r="M35" s="70"/>
      <c r="N35" s="70"/>
      <c r="O35" s="70"/>
      <c r="P35" s="70"/>
      <c r="Q35" s="70"/>
      <c r="R35" s="70"/>
      <c r="S35" s="70"/>
      <c r="T35" s="70"/>
      <c r="U35" s="70">
        <f t="shared" ref="U35:AB35" si="1">U32</f>
        <v>20</v>
      </c>
      <c r="V35" s="70">
        <f t="shared" si="1"/>
        <v>20</v>
      </c>
      <c r="W35" s="70">
        <f t="shared" si="1"/>
        <v>0</v>
      </c>
      <c r="X35" s="70">
        <f t="shared" si="1"/>
        <v>0</v>
      </c>
      <c r="Y35" s="70">
        <f t="shared" si="1"/>
        <v>0</v>
      </c>
      <c r="Z35" s="70">
        <f t="shared" si="1"/>
        <v>0</v>
      </c>
      <c r="AA35" s="70">
        <f t="shared" si="1"/>
        <v>0</v>
      </c>
      <c r="AB35" s="70">
        <f t="shared" si="1"/>
        <v>0</v>
      </c>
      <c r="AC35" s="70"/>
      <c r="AD35" s="70"/>
      <c r="AE35" s="70"/>
      <c r="AF35" s="70"/>
      <c r="AG35" s="70">
        <f>AG32</f>
        <v>6</v>
      </c>
      <c r="AH35" s="70"/>
      <c r="AI35" s="70"/>
      <c r="AJ35" s="70"/>
      <c r="AK35" s="70"/>
      <c r="AL35" s="70"/>
      <c r="AM35" s="70"/>
      <c r="AN35" s="70"/>
      <c r="AO35" s="70"/>
      <c r="AP35" s="70">
        <f>AP32</f>
        <v>6</v>
      </c>
      <c r="AQ35" s="70">
        <f>AQ32</f>
        <v>6</v>
      </c>
      <c r="AR35" s="70">
        <f>AR32</f>
        <v>0</v>
      </c>
      <c r="AS35" s="70">
        <f>AS32</f>
        <v>0</v>
      </c>
      <c r="AT35" s="70"/>
      <c r="AU35" s="70"/>
      <c r="AV35" s="70"/>
      <c r="AW35" s="70"/>
      <c r="AX35" s="70">
        <f>AX32</f>
        <v>20</v>
      </c>
      <c r="AY35" s="70"/>
      <c r="AZ35" s="70"/>
      <c r="BA35" s="70"/>
      <c r="BB35" s="70"/>
      <c r="BC35" s="70"/>
      <c r="BD35" s="70"/>
      <c r="BE35" s="70"/>
      <c r="BF35" s="70">
        <f>BF32</f>
        <v>20</v>
      </c>
      <c r="BG35" s="70">
        <f>BG32</f>
        <v>20</v>
      </c>
      <c r="BH35" s="70">
        <f>BH32</f>
        <v>0</v>
      </c>
      <c r="BI35" s="70">
        <f>BI32</f>
        <v>0</v>
      </c>
      <c r="BJ35" s="70"/>
      <c r="BK35" s="70"/>
      <c r="BL35" s="70"/>
      <c r="BM35" s="70"/>
      <c r="BN35" s="70">
        <f>BN32</f>
        <v>20</v>
      </c>
      <c r="BO35" s="70"/>
      <c r="BP35" s="70"/>
      <c r="BQ35" s="70"/>
      <c r="BR35" s="70"/>
      <c r="BS35" s="70"/>
      <c r="BT35" s="70"/>
      <c r="BU35" s="70"/>
      <c r="BV35" s="70">
        <f>BV32</f>
        <v>20</v>
      </c>
      <c r="BW35" s="70">
        <f>BW32</f>
        <v>20</v>
      </c>
      <c r="BX35" s="70">
        <f>BX32</f>
        <v>0</v>
      </c>
      <c r="BY35" s="70">
        <f>BY32</f>
        <v>0</v>
      </c>
      <c r="BZ35" s="41"/>
      <c r="CA35" s="41"/>
      <c r="CB35" s="41"/>
      <c r="CC35" s="41"/>
      <c r="CD35" s="41"/>
    </row>
    <row r="36" spans="1:82" s="43" customFormat="1" ht="15.75" customHeight="1" x14ac:dyDescent="0.2">
      <c r="A36" s="12" t="s">
        <v>12</v>
      </c>
      <c r="B36" s="13" t="s">
        <v>14</v>
      </c>
      <c r="C36" s="139" t="s">
        <v>53</v>
      </c>
      <c r="D36" s="139"/>
      <c r="E36" s="139"/>
      <c r="F36" s="139"/>
      <c r="G36" s="139"/>
      <c r="H36" s="139"/>
      <c r="I36" s="139"/>
      <c r="J36" s="139"/>
      <c r="K36" s="139"/>
      <c r="L36" s="139"/>
      <c r="M36" s="139"/>
      <c r="N36" s="139"/>
      <c r="O36" s="139"/>
      <c r="P36" s="139"/>
      <c r="Q36" s="139"/>
      <c r="R36" s="139"/>
      <c r="S36" s="139"/>
      <c r="T36" s="139"/>
      <c r="U36" s="139"/>
      <c r="V36" s="139"/>
      <c r="W36" s="139"/>
      <c r="X36" s="139"/>
      <c r="Y36" s="139"/>
      <c r="Z36" s="139"/>
      <c r="AA36" s="139"/>
      <c r="AB36" s="139"/>
      <c r="AC36" s="139"/>
      <c r="AD36" s="139"/>
      <c r="AE36" s="139"/>
      <c r="AF36" s="139"/>
      <c r="AG36" s="139"/>
      <c r="AH36" s="139"/>
      <c r="AI36" s="139"/>
      <c r="AJ36" s="139"/>
      <c r="AK36" s="139"/>
      <c r="AL36" s="139"/>
      <c r="AM36" s="139"/>
      <c r="AN36" s="139"/>
      <c r="AO36" s="139"/>
      <c r="AP36" s="139"/>
      <c r="AQ36" s="139"/>
      <c r="AR36" s="139"/>
      <c r="AS36" s="139"/>
      <c r="AT36" s="139"/>
      <c r="AU36" s="139"/>
      <c r="AV36" s="139"/>
      <c r="AW36" s="139"/>
      <c r="AX36" s="139"/>
      <c r="AY36" s="139"/>
      <c r="AZ36" s="139"/>
      <c r="BA36" s="139"/>
      <c r="BB36" s="139"/>
      <c r="BC36" s="139"/>
      <c r="BD36" s="139"/>
      <c r="BE36" s="139"/>
      <c r="BF36" s="139"/>
      <c r="BG36" s="139"/>
      <c r="BH36" s="139"/>
      <c r="BI36" s="139"/>
      <c r="BJ36" s="139"/>
      <c r="BK36" s="139"/>
      <c r="BL36" s="139"/>
      <c r="BM36" s="139"/>
      <c r="BN36" s="139"/>
      <c r="BO36" s="139"/>
      <c r="BP36" s="139"/>
      <c r="BQ36" s="139"/>
      <c r="BR36" s="139"/>
      <c r="BS36" s="139"/>
      <c r="BT36" s="139"/>
      <c r="BU36" s="139"/>
      <c r="BV36" s="139"/>
      <c r="BW36" s="139"/>
      <c r="BX36" s="139"/>
      <c r="BY36" s="139"/>
      <c r="BZ36" s="139"/>
      <c r="CA36" s="139"/>
      <c r="CB36" s="139"/>
      <c r="CC36" s="139"/>
      <c r="CD36" s="139"/>
    </row>
    <row r="37" spans="1:82" s="43" customFormat="1" ht="36.75" customHeight="1" x14ac:dyDescent="0.2">
      <c r="A37" s="195" t="s">
        <v>12</v>
      </c>
      <c r="B37" s="160" t="s">
        <v>14</v>
      </c>
      <c r="C37" s="201" t="s">
        <v>12</v>
      </c>
      <c r="D37" s="117" t="s">
        <v>78</v>
      </c>
      <c r="E37" s="204" t="s">
        <v>15</v>
      </c>
      <c r="F37" s="126" t="s">
        <v>35</v>
      </c>
      <c r="G37" s="129" t="s">
        <v>45</v>
      </c>
      <c r="H37" s="96"/>
      <c r="I37" s="61">
        <v>2737.8</v>
      </c>
      <c r="J37" s="61"/>
      <c r="K37" s="61"/>
      <c r="L37" s="61">
        <v>2035</v>
      </c>
      <c r="M37" s="61"/>
      <c r="N37" s="61"/>
      <c r="O37" s="61"/>
      <c r="P37" s="61"/>
      <c r="Q37" s="61"/>
      <c r="R37" s="61"/>
      <c r="S37" s="61"/>
      <c r="T37" s="61"/>
      <c r="U37" s="61">
        <f>L37</f>
        <v>2035</v>
      </c>
      <c r="V37" s="61">
        <f>L37</f>
        <v>2035</v>
      </c>
      <c r="W37" s="61">
        <v>0</v>
      </c>
      <c r="X37" s="61">
        <v>0</v>
      </c>
      <c r="Y37" s="61"/>
      <c r="Z37" s="61"/>
      <c r="AA37" s="61"/>
      <c r="AB37" s="61"/>
      <c r="AC37" s="97"/>
      <c r="AD37" s="16">
        <v>2933.6</v>
      </c>
      <c r="AE37" s="61"/>
      <c r="AF37" s="61"/>
      <c r="AG37" s="61">
        <v>2195</v>
      </c>
      <c r="AH37" s="61"/>
      <c r="AI37" s="61"/>
      <c r="AJ37" s="61"/>
      <c r="AK37" s="61"/>
      <c r="AL37" s="61"/>
      <c r="AM37" s="61"/>
      <c r="AN37" s="61"/>
      <c r="AO37" s="61"/>
      <c r="AP37" s="61">
        <f>AG37</f>
        <v>2195</v>
      </c>
      <c r="AQ37" s="61">
        <f>AG37</f>
        <v>2195</v>
      </c>
      <c r="AR37" s="61">
        <v>0</v>
      </c>
      <c r="AS37" s="61">
        <v>0</v>
      </c>
      <c r="AT37" s="97"/>
      <c r="AU37" s="61">
        <v>1290</v>
      </c>
      <c r="AV37" s="61"/>
      <c r="AW37" s="61"/>
      <c r="AX37" s="61">
        <v>2035</v>
      </c>
      <c r="AY37" s="61"/>
      <c r="AZ37" s="61"/>
      <c r="BA37" s="61"/>
      <c r="BB37" s="61"/>
      <c r="BC37" s="61"/>
      <c r="BD37" s="61"/>
      <c r="BE37" s="61"/>
      <c r="BF37" s="61">
        <f>AX37</f>
        <v>2035</v>
      </c>
      <c r="BG37" s="61">
        <f>AX37</f>
        <v>2035</v>
      </c>
      <c r="BH37" s="61">
        <f>0</f>
        <v>0</v>
      </c>
      <c r="BI37" s="59">
        <f>0</f>
        <v>0</v>
      </c>
      <c r="BJ37" s="97"/>
      <c r="BK37" s="16">
        <v>1290</v>
      </c>
      <c r="BL37" s="16"/>
      <c r="BM37" s="16"/>
      <c r="BN37" s="16">
        <v>2035</v>
      </c>
      <c r="BO37" s="16"/>
      <c r="BP37" s="16"/>
      <c r="BQ37" s="16"/>
      <c r="BR37" s="16"/>
      <c r="BS37" s="16"/>
      <c r="BT37" s="16"/>
      <c r="BU37" s="16"/>
      <c r="BV37" s="16">
        <f>BN37</f>
        <v>2035</v>
      </c>
      <c r="BW37" s="16">
        <f>BV37</f>
        <v>2035</v>
      </c>
      <c r="BX37" s="16">
        <v>0</v>
      </c>
      <c r="BY37" s="16">
        <v>0</v>
      </c>
      <c r="BZ37" s="132" t="s">
        <v>73</v>
      </c>
      <c r="CA37" s="124">
        <v>18150</v>
      </c>
      <c r="CB37" s="124">
        <v>18150</v>
      </c>
      <c r="CC37" s="124">
        <v>18150</v>
      </c>
      <c r="CD37" s="125">
        <v>18150</v>
      </c>
    </row>
    <row r="38" spans="1:82" ht="93" customHeight="1" x14ac:dyDescent="0.2">
      <c r="A38" s="196"/>
      <c r="B38" s="161"/>
      <c r="C38" s="202"/>
      <c r="D38" s="68" t="s">
        <v>54</v>
      </c>
      <c r="E38" s="205"/>
      <c r="F38" s="127"/>
      <c r="G38" s="130"/>
      <c r="H38" s="61"/>
      <c r="I38" s="61"/>
      <c r="J38" s="61"/>
      <c r="K38" s="61"/>
      <c r="L38" s="61"/>
      <c r="M38" s="61"/>
      <c r="N38" s="61"/>
      <c r="O38" s="16"/>
      <c r="P38" s="61"/>
      <c r="Q38" s="61"/>
      <c r="R38" s="61"/>
      <c r="S38" s="61"/>
      <c r="T38" s="61"/>
      <c r="U38" s="61"/>
      <c r="V38" s="61"/>
      <c r="W38" s="61"/>
      <c r="X38" s="61"/>
      <c r="Y38" s="61"/>
      <c r="Z38" s="61"/>
      <c r="AA38" s="61"/>
      <c r="AB38" s="61"/>
      <c r="AC38" s="61"/>
      <c r="AD38" s="61"/>
      <c r="AE38" s="61"/>
      <c r="AF38" s="61"/>
      <c r="AG38" s="61"/>
      <c r="AH38" s="61"/>
      <c r="AI38" s="61"/>
      <c r="AJ38" s="61"/>
      <c r="AK38" s="61"/>
      <c r="AL38" s="61"/>
      <c r="AM38" s="61"/>
      <c r="AN38" s="61"/>
      <c r="AO38" s="61"/>
      <c r="AP38" s="61"/>
      <c r="AQ38" s="61"/>
      <c r="AR38" s="61"/>
      <c r="AS38" s="61"/>
      <c r="AT38" s="61"/>
      <c r="AU38" s="61"/>
      <c r="AV38" s="61"/>
      <c r="AW38" s="61"/>
      <c r="AX38" s="61"/>
      <c r="AY38" s="61"/>
      <c r="AZ38" s="61"/>
      <c r="BA38" s="16"/>
      <c r="BB38" s="61"/>
      <c r="BC38" s="61"/>
      <c r="BD38" s="61"/>
      <c r="BE38" s="61"/>
      <c r="BF38" s="61"/>
      <c r="BG38" s="61"/>
      <c r="BH38" s="61"/>
      <c r="BI38" s="59"/>
      <c r="BJ38" s="69"/>
      <c r="BK38" s="69"/>
      <c r="BL38" s="69"/>
      <c r="BM38" s="69"/>
      <c r="BN38" s="69"/>
      <c r="BO38" s="69"/>
      <c r="BP38" s="69"/>
      <c r="BQ38" s="69"/>
      <c r="BR38" s="69"/>
      <c r="BS38" s="69"/>
      <c r="BT38" s="69"/>
      <c r="BU38" s="69"/>
      <c r="BV38" s="69"/>
      <c r="BW38" s="69"/>
      <c r="BX38" s="69"/>
      <c r="BY38" s="69"/>
      <c r="BZ38" s="132"/>
      <c r="CA38" s="124"/>
      <c r="CB38" s="124"/>
      <c r="CC38" s="124"/>
      <c r="CD38" s="125"/>
    </row>
    <row r="39" spans="1:82" ht="24" customHeight="1" x14ac:dyDescent="0.2">
      <c r="A39" s="196"/>
      <c r="B39" s="161"/>
      <c r="C39" s="202"/>
      <c r="D39" s="157" t="s">
        <v>55</v>
      </c>
      <c r="E39" s="205"/>
      <c r="F39" s="127"/>
      <c r="G39" s="130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6"/>
      <c r="BB39" s="16"/>
      <c r="BC39" s="16"/>
      <c r="BD39" s="16"/>
      <c r="BE39" s="16"/>
      <c r="BF39" s="16"/>
      <c r="BG39" s="16"/>
      <c r="BH39" s="16"/>
      <c r="BI39" s="16"/>
      <c r="BJ39" s="16"/>
      <c r="BK39" s="23"/>
      <c r="BL39" s="23"/>
      <c r="BM39" s="23"/>
      <c r="BN39" s="16"/>
      <c r="BO39" s="16"/>
      <c r="BP39" s="16"/>
      <c r="BQ39" s="16"/>
      <c r="BR39" s="16"/>
      <c r="BS39" s="16"/>
      <c r="BT39" s="16"/>
      <c r="BU39" s="16"/>
      <c r="BV39" s="16"/>
      <c r="BW39" s="16"/>
      <c r="BX39" s="16"/>
      <c r="BY39" s="23"/>
      <c r="BZ39" s="67" t="s">
        <v>72</v>
      </c>
      <c r="CA39" s="31">
        <v>3300</v>
      </c>
      <c r="CB39" s="31">
        <v>3300</v>
      </c>
      <c r="CC39" s="31">
        <v>3300</v>
      </c>
      <c r="CD39" s="31">
        <v>3300</v>
      </c>
    </row>
    <row r="40" spans="1:82" ht="36" x14ac:dyDescent="0.2">
      <c r="A40" s="196"/>
      <c r="B40" s="161"/>
      <c r="C40" s="202"/>
      <c r="D40" s="158"/>
      <c r="E40" s="205"/>
      <c r="F40" s="127"/>
      <c r="G40" s="130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40"/>
      <c r="AH40" s="40"/>
      <c r="AI40" s="40"/>
      <c r="AJ40" s="40"/>
      <c r="AK40" s="40"/>
      <c r="AL40" s="40"/>
      <c r="AM40" s="40"/>
      <c r="AN40" s="40"/>
      <c r="AO40" s="40"/>
      <c r="AP40" s="40"/>
      <c r="AQ40" s="40"/>
      <c r="AR40" s="40"/>
      <c r="AS40" s="40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23"/>
      <c r="BJ40" s="23"/>
      <c r="BK40" s="23"/>
      <c r="BL40" s="23"/>
      <c r="BM40" s="23"/>
      <c r="BN40" s="23"/>
      <c r="BO40" s="23"/>
      <c r="BP40" s="23"/>
      <c r="BQ40" s="23"/>
      <c r="BR40" s="23"/>
      <c r="BS40" s="23"/>
      <c r="BT40" s="23"/>
      <c r="BU40" s="23"/>
      <c r="BV40" s="23"/>
      <c r="BW40" s="23"/>
      <c r="BX40" s="23"/>
      <c r="BY40" s="23"/>
      <c r="BZ40" s="67" t="s">
        <v>69</v>
      </c>
      <c r="CA40" s="31">
        <v>22</v>
      </c>
      <c r="CB40" s="31">
        <v>22</v>
      </c>
      <c r="CC40" s="31">
        <v>22</v>
      </c>
      <c r="CD40" s="31">
        <v>22</v>
      </c>
    </row>
    <row r="41" spans="1:82" ht="48" customHeight="1" x14ac:dyDescent="0.2">
      <c r="A41" s="196"/>
      <c r="B41" s="161"/>
      <c r="C41" s="202"/>
      <c r="D41" s="157" t="s">
        <v>56</v>
      </c>
      <c r="E41" s="205"/>
      <c r="F41" s="127"/>
      <c r="G41" s="130"/>
      <c r="H41" s="16"/>
      <c r="I41" s="16"/>
      <c r="J41" s="16"/>
      <c r="K41" s="16"/>
      <c r="L41" s="16"/>
      <c r="M41" s="16"/>
      <c r="N41" s="16"/>
      <c r="O41" s="1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16"/>
      <c r="BB41" s="16"/>
      <c r="BC41" s="16"/>
      <c r="BD41" s="16"/>
      <c r="BE41" s="16"/>
      <c r="BF41" s="16"/>
      <c r="BG41" s="16"/>
      <c r="BH41" s="16"/>
      <c r="BI41" s="16"/>
      <c r="BJ41" s="16"/>
      <c r="BK41" s="23"/>
      <c r="BL41" s="23"/>
      <c r="BM41" s="23"/>
      <c r="BN41" s="23"/>
      <c r="BO41" s="23"/>
      <c r="BP41" s="23"/>
      <c r="BQ41" s="23"/>
      <c r="BR41" s="23"/>
      <c r="BS41" s="23"/>
      <c r="BT41" s="23"/>
      <c r="BU41" s="23"/>
      <c r="BV41" s="23"/>
      <c r="BW41" s="23"/>
      <c r="BX41" s="23"/>
      <c r="BY41" s="23"/>
      <c r="BZ41" s="67" t="s">
        <v>70</v>
      </c>
      <c r="CA41" s="31">
        <v>4</v>
      </c>
      <c r="CB41" s="31">
        <v>4</v>
      </c>
      <c r="CC41" s="31">
        <v>4</v>
      </c>
      <c r="CD41" s="72">
        <v>4</v>
      </c>
    </row>
    <row r="42" spans="1:82" ht="55.5" customHeight="1" x14ac:dyDescent="0.2">
      <c r="A42" s="196"/>
      <c r="B42" s="161"/>
      <c r="C42" s="202"/>
      <c r="D42" s="158"/>
      <c r="E42" s="205"/>
      <c r="F42" s="127"/>
      <c r="G42" s="130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40"/>
      <c r="AD42" s="16"/>
      <c r="AE42" s="40"/>
      <c r="AF42" s="40"/>
      <c r="AG42" s="40"/>
      <c r="AH42" s="40"/>
      <c r="AI42" s="40"/>
      <c r="AJ42" s="40"/>
      <c r="AK42" s="40"/>
      <c r="AL42" s="40"/>
      <c r="AM42" s="40"/>
      <c r="AN42" s="40"/>
      <c r="AO42" s="40"/>
      <c r="AP42" s="40"/>
      <c r="AQ42" s="40"/>
      <c r="AR42" s="40"/>
      <c r="AS42" s="40"/>
      <c r="AT42" s="16"/>
      <c r="AU42" s="16"/>
      <c r="AV42" s="16"/>
      <c r="AW42" s="16"/>
      <c r="AX42" s="16"/>
      <c r="AY42" s="16"/>
      <c r="AZ42" s="16"/>
      <c r="BA42" s="16"/>
      <c r="BB42" s="16"/>
      <c r="BC42" s="16"/>
      <c r="BD42" s="16"/>
      <c r="BE42" s="16"/>
      <c r="BF42" s="16"/>
      <c r="BG42" s="16"/>
      <c r="BH42" s="16"/>
      <c r="BI42" s="23"/>
      <c r="BJ42" s="58"/>
      <c r="BK42" s="58"/>
      <c r="BL42" s="58"/>
      <c r="BM42" s="58"/>
      <c r="BN42" s="58"/>
      <c r="BO42" s="58"/>
      <c r="BP42" s="58"/>
      <c r="BQ42" s="58"/>
      <c r="BR42" s="58"/>
      <c r="BS42" s="58"/>
      <c r="BT42" s="58"/>
      <c r="BU42" s="58"/>
      <c r="BV42" s="58"/>
      <c r="BW42" s="58"/>
      <c r="BX42" s="58"/>
      <c r="BY42" s="58"/>
      <c r="BZ42" s="71" t="s">
        <v>71</v>
      </c>
      <c r="CA42" s="28">
        <v>1118.7750000000001</v>
      </c>
      <c r="CB42" s="28">
        <v>1118.7750000000001</v>
      </c>
      <c r="CC42" s="28">
        <v>1118.7750000000001</v>
      </c>
      <c r="CD42" s="28">
        <v>1118.7750000000001</v>
      </c>
    </row>
    <row r="43" spans="1:82" ht="57" customHeight="1" x14ac:dyDescent="0.2">
      <c r="A43" s="197"/>
      <c r="B43" s="162"/>
      <c r="C43" s="203"/>
      <c r="D43" s="62" t="s">
        <v>57</v>
      </c>
      <c r="E43" s="206"/>
      <c r="F43" s="128"/>
      <c r="G43" s="131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  <c r="BG43" s="16"/>
      <c r="BH43" s="16"/>
      <c r="BI43" s="16"/>
      <c r="BJ43" s="60"/>
      <c r="BK43" s="60"/>
      <c r="BL43" s="60"/>
      <c r="BM43" s="60"/>
      <c r="BN43" s="60"/>
      <c r="BO43" s="60"/>
      <c r="BP43" s="60"/>
      <c r="BQ43" s="60"/>
      <c r="BR43" s="60"/>
      <c r="BS43" s="60"/>
      <c r="BT43" s="60"/>
      <c r="BU43" s="60"/>
      <c r="BV43" s="60"/>
      <c r="BW43" s="60"/>
      <c r="BX43" s="60"/>
      <c r="BY43" s="58"/>
      <c r="BZ43" s="71" t="s">
        <v>74</v>
      </c>
      <c r="CA43" s="28">
        <v>219</v>
      </c>
      <c r="CB43" s="28">
        <v>223</v>
      </c>
      <c r="CC43" s="28">
        <v>225</v>
      </c>
      <c r="CD43" s="28">
        <v>227</v>
      </c>
    </row>
    <row r="44" spans="1:82" ht="15.75" customHeight="1" x14ac:dyDescent="0.2">
      <c r="A44" s="8" t="s">
        <v>12</v>
      </c>
      <c r="B44" s="11" t="s">
        <v>14</v>
      </c>
      <c r="C44" s="216" t="s">
        <v>29</v>
      </c>
      <c r="D44" s="217"/>
      <c r="E44" s="217"/>
      <c r="F44" s="217"/>
      <c r="G44" s="218"/>
      <c r="H44" s="22"/>
      <c r="I44" s="22">
        <f>I37</f>
        <v>2737.8</v>
      </c>
      <c r="J44" s="22"/>
      <c r="K44" s="22"/>
      <c r="L44" s="22">
        <f>L37</f>
        <v>2035</v>
      </c>
      <c r="M44" s="22"/>
      <c r="N44" s="22"/>
      <c r="O44" s="22"/>
      <c r="P44" s="22"/>
      <c r="Q44" s="22"/>
      <c r="R44" s="22"/>
      <c r="S44" s="22"/>
      <c r="T44" s="22"/>
      <c r="U44" s="22">
        <f t="shared" ref="U44:AB44" si="2">U37</f>
        <v>2035</v>
      </c>
      <c r="V44" s="22">
        <f t="shared" si="2"/>
        <v>2035</v>
      </c>
      <c r="W44" s="22">
        <f t="shared" si="2"/>
        <v>0</v>
      </c>
      <c r="X44" s="22">
        <f t="shared" si="2"/>
        <v>0</v>
      </c>
      <c r="Y44" s="22">
        <f t="shared" si="2"/>
        <v>0</v>
      </c>
      <c r="Z44" s="22">
        <f t="shared" si="2"/>
        <v>0</v>
      </c>
      <c r="AA44" s="22">
        <f t="shared" si="2"/>
        <v>0</v>
      </c>
      <c r="AB44" s="22">
        <f t="shared" si="2"/>
        <v>0</v>
      </c>
      <c r="AC44" s="22"/>
      <c r="AD44" s="22">
        <f>AD37</f>
        <v>2933.6</v>
      </c>
      <c r="AE44" s="22"/>
      <c r="AF44" s="22"/>
      <c r="AG44" s="22">
        <f>AG37</f>
        <v>2195</v>
      </c>
      <c r="AH44" s="22"/>
      <c r="AI44" s="22"/>
      <c r="AJ44" s="22"/>
      <c r="AK44" s="22"/>
      <c r="AL44" s="22"/>
      <c r="AM44" s="22"/>
      <c r="AN44" s="22"/>
      <c r="AO44" s="22"/>
      <c r="AP44" s="22">
        <f>AP37</f>
        <v>2195</v>
      </c>
      <c r="AQ44" s="22">
        <f>AQ37</f>
        <v>2195</v>
      </c>
      <c r="AR44" s="22">
        <f>AR37</f>
        <v>0</v>
      </c>
      <c r="AS44" s="22">
        <f>AS37</f>
        <v>0</v>
      </c>
      <c r="AT44" s="22"/>
      <c r="AU44" s="22">
        <f>AU37</f>
        <v>1290</v>
      </c>
      <c r="AV44" s="22"/>
      <c r="AW44" s="22"/>
      <c r="AX44" s="22">
        <f>AX37</f>
        <v>2035</v>
      </c>
      <c r="AY44" s="22"/>
      <c r="AZ44" s="22"/>
      <c r="BA44" s="22"/>
      <c r="BB44" s="22"/>
      <c r="BC44" s="22"/>
      <c r="BD44" s="22"/>
      <c r="BE44" s="22"/>
      <c r="BF44" s="22">
        <f>BF37</f>
        <v>2035</v>
      </c>
      <c r="BG44" s="22">
        <f>BG37</f>
        <v>2035</v>
      </c>
      <c r="BH44" s="22">
        <f>BH37</f>
        <v>0</v>
      </c>
      <c r="BI44" s="22">
        <f>BI37</f>
        <v>0</v>
      </c>
      <c r="BJ44" s="22"/>
      <c r="BK44" s="22">
        <f>BK37</f>
        <v>1290</v>
      </c>
      <c r="BL44" s="22"/>
      <c r="BM44" s="22"/>
      <c r="BN44" s="22">
        <f>BN37</f>
        <v>2035</v>
      </c>
      <c r="BO44" s="22"/>
      <c r="BP44" s="22"/>
      <c r="BQ44" s="22"/>
      <c r="BR44" s="22"/>
      <c r="BS44" s="22"/>
      <c r="BT44" s="22"/>
      <c r="BU44" s="22"/>
      <c r="BV44" s="22">
        <f>BV37</f>
        <v>2035</v>
      </c>
      <c r="BW44" s="22">
        <f>BW37</f>
        <v>2035</v>
      </c>
      <c r="BX44" s="22">
        <f>BX37</f>
        <v>0</v>
      </c>
      <c r="BY44" s="22">
        <f>BY37</f>
        <v>0</v>
      </c>
      <c r="BZ44" s="41"/>
      <c r="CA44" s="41"/>
      <c r="CB44" s="41"/>
      <c r="CC44" s="41"/>
      <c r="CD44" s="41"/>
    </row>
    <row r="45" spans="1:82" s="43" customFormat="1" ht="15.75" customHeight="1" x14ac:dyDescent="0.2">
      <c r="A45" s="12" t="s">
        <v>12</v>
      </c>
      <c r="B45" s="13" t="s">
        <v>15</v>
      </c>
      <c r="C45" s="139" t="s">
        <v>33</v>
      </c>
      <c r="D45" s="189"/>
      <c r="E45" s="189"/>
      <c r="F45" s="189"/>
      <c r="G45" s="189"/>
      <c r="H45" s="189"/>
      <c r="I45" s="189"/>
      <c r="J45" s="189"/>
      <c r="K45" s="189"/>
      <c r="L45" s="189"/>
      <c r="M45" s="189"/>
      <c r="N45" s="189"/>
      <c r="O45" s="189"/>
      <c r="P45" s="189"/>
      <c r="Q45" s="189"/>
      <c r="R45" s="189"/>
      <c r="S45" s="189"/>
      <c r="T45" s="189"/>
      <c r="U45" s="189"/>
      <c r="V45" s="189"/>
      <c r="W45" s="189"/>
      <c r="X45" s="189"/>
      <c r="Y45" s="189"/>
      <c r="Z45" s="189"/>
      <c r="AA45" s="189"/>
      <c r="AB45" s="189"/>
      <c r="AC45" s="189"/>
      <c r="AD45" s="189"/>
      <c r="AE45" s="189"/>
      <c r="AF45" s="189"/>
      <c r="AG45" s="189"/>
      <c r="AH45" s="189"/>
      <c r="AI45" s="189"/>
      <c r="AJ45" s="189"/>
      <c r="AK45" s="189"/>
      <c r="AL45" s="189"/>
      <c r="AM45" s="189"/>
      <c r="AN45" s="189"/>
      <c r="AO45" s="189"/>
      <c r="AP45" s="189"/>
      <c r="AQ45" s="189"/>
      <c r="AR45" s="189"/>
      <c r="AS45" s="189"/>
      <c r="AT45" s="189"/>
      <c r="AU45" s="189"/>
      <c r="AV45" s="189"/>
      <c r="AW45" s="189"/>
      <c r="AX45" s="189"/>
      <c r="AY45" s="189"/>
      <c r="AZ45" s="189"/>
      <c r="BA45" s="189"/>
      <c r="BB45" s="189"/>
      <c r="BC45" s="189"/>
      <c r="BD45" s="189"/>
      <c r="BE45" s="189"/>
      <c r="BF45" s="189"/>
      <c r="BG45" s="189"/>
      <c r="BH45" s="189"/>
      <c r="BI45" s="189"/>
      <c r="BJ45" s="189"/>
      <c r="BK45" s="189"/>
      <c r="BL45" s="189"/>
      <c r="BM45" s="189"/>
      <c r="BN45" s="189"/>
      <c r="BO45" s="189"/>
      <c r="BP45" s="189"/>
      <c r="BQ45" s="189"/>
      <c r="BR45" s="189"/>
      <c r="BS45" s="189"/>
      <c r="BT45" s="189"/>
      <c r="BU45" s="189"/>
      <c r="BV45" s="189"/>
      <c r="BW45" s="189"/>
      <c r="BX45" s="189"/>
      <c r="BY45" s="189"/>
      <c r="BZ45" s="189"/>
      <c r="CA45" s="189"/>
      <c r="CB45" s="189"/>
      <c r="CC45" s="189"/>
      <c r="CD45" s="84"/>
    </row>
    <row r="46" spans="1:82" ht="98.25" customHeight="1" x14ac:dyDescent="0.2">
      <c r="A46" s="65" t="s">
        <v>12</v>
      </c>
      <c r="B46" s="64" t="s">
        <v>15</v>
      </c>
      <c r="C46" s="80" t="s">
        <v>12</v>
      </c>
      <c r="D46" s="44" t="s">
        <v>95</v>
      </c>
      <c r="E46" s="81" t="s">
        <v>28</v>
      </c>
      <c r="F46" s="82" t="s">
        <v>35</v>
      </c>
      <c r="G46" s="83" t="s">
        <v>45</v>
      </c>
      <c r="H46" s="16"/>
      <c r="I46" s="16"/>
      <c r="J46" s="16"/>
      <c r="K46" s="16"/>
      <c r="L46" s="16">
        <v>753</v>
      </c>
      <c r="M46" s="16"/>
      <c r="N46" s="16"/>
      <c r="O46" s="16"/>
      <c r="P46" s="16"/>
      <c r="Q46" s="16"/>
      <c r="R46" s="16"/>
      <c r="S46" s="16"/>
      <c r="T46" s="16"/>
      <c r="U46" s="16">
        <f>L46</f>
        <v>753</v>
      </c>
      <c r="V46" s="16">
        <v>678</v>
      </c>
      <c r="W46" s="16">
        <v>0</v>
      </c>
      <c r="X46" s="16">
        <v>75</v>
      </c>
      <c r="Y46" s="16"/>
      <c r="Z46" s="16"/>
      <c r="AA46" s="16"/>
      <c r="AB46" s="16"/>
      <c r="AC46" s="16"/>
      <c r="AD46" s="16"/>
      <c r="AE46" s="16"/>
      <c r="AF46" s="16"/>
      <c r="AG46" s="16">
        <v>641</v>
      </c>
      <c r="AH46" s="16"/>
      <c r="AI46" s="16"/>
      <c r="AJ46" s="16"/>
      <c r="AK46" s="16"/>
      <c r="AL46" s="16"/>
      <c r="AM46" s="16"/>
      <c r="AN46" s="16"/>
      <c r="AO46" s="16"/>
      <c r="AP46" s="16">
        <f>AG46</f>
        <v>641</v>
      </c>
      <c r="AQ46" s="16">
        <v>641</v>
      </c>
      <c r="AR46" s="16">
        <v>0</v>
      </c>
      <c r="AS46" s="16">
        <v>0</v>
      </c>
      <c r="AT46" s="16"/>
      <c r="AU46" s="16"/>
      <c r="AV46" s="16"/>
      <c r="AW46" s="46"/>
      <c r="AX46" s="16">
        <v>753</v>
      </c>
      <c r="AY46" s="16"/>
      <c r="AZ46" s="16"/>
      <c r="BA46" s="16"/>
      <c r="BB46" s="16"/>
      <c r="BC46" s="16"/>
      <c r="BD46" s="16"/>
      <c r="BE46" s="16"/>
      <c r="BF46" s="16">
        <f>AX46</f>
        <v>753</v>
      </c>
      <c r="BG46" s="16">
        <v>678</v>
      </c>
      <c r="BH46" s="16">
        <v>0</v>
      </c>
      <c r="BI46" s="16">
        <v>75</v>
      </c>
      <c r="BJ46" s="46"/>
      <c r="BK46" s="46"/>
      <c r="BL46" s="46"/>
      <c r="BM46" s="46"/>
      <c r="BN46" s="16">
        <v>753</v>
      </c>
      <c r="BO46" s="16"/>
      <c r="BP46" s="16"/>
      <c r="BQ46" s="16"/>
      <c r="BR46" s="16"/>
      <c r="BS46" s="16"/>
      <c r="BT46" s="16"/>
      <c r="BU46" s="16"/>
      <c r="BV46" s="16">
        <f>BN46</f>
        <v>753</v>
      </c>
      <c r="BW46" s="16">
        <v>678</v>
      </c>
      <c r="BX46" s="16">
        <v>0</v>
      </c>
      <c r="BY46" s="16">
        <v>75</v>
      </c>
      <c r="BZ46" s="44" t="s">
        <v>75</v>
      </c>
      <c r="CA46" s="98">
        <v>1850</v>
      </c>
      <c r="CB46" s="98">
        <v>1850</v>
      </c>
      <c r="CC46" s="98">
        <v>1850</v>
      </c>
      <c r="CD46" s="72">
        <v>1850</v>
      </c>
    </row>
    <row r="47" spans="1:82" ht="15.75" customHeight="1" x14ac:dyDescent="0.2">
      <c r="A47" s="8" t="s">
        <v>12</v>
      </c>
      <c r="B47" s="11" t="s">
        <v>15</v>
      </c>
      <c r="C47" s="171" t="s">
        <v>29</v>
      </c>
      <c r="D47" s="171"/>
      <c r="E47" s="171"/>
      <c r="F47" s="171"/>
      <c r="G47" s="171"/>
      <c r="H47" s="22"/>
      <c r="I47" s="22"/>
      <c r="J47" s="22"/>
      <c r="K47" s="22"/>
      <c r="L47" s="22">
        <f>SUM(L46:L46)</f>
        <v>753</v>
      </c>
      <c r="M47" s="22"/>
      <c r="N47" s="22"/>
      <c r="O47" s="22"/>
      <c r="P47" s="22"/>
      <c r="Q47" s="22"/>
      <c r="R47" s="22"/>
      <c r="S47" s="22"/>
      <c r="T47" s="22"/>
      <c r="U47" s="22">
        <f t="shared" ref="U47:AB47" si="3">SUM(U46:U46)</f>
        <v>753</v>
      </c>
      <c r="V47" s="22">
        <f t="shared" si="3"/>
        <v>678</v>
      </c>
      <c r="W47" s="22">
        <f t="shared" si="3"/>
        <v>0</v>
      </c>
      <c r="X47" s="22">
        <f t="shared" si="3"/>
        <v>75</v>
      </c>
      <c r="Y47" s="22">
        <f t="shared" si="3"/>
        <v>0</v>
      </c>
      <c r="Z47" s="22">
        <f t="shared" si="3"/>
        <v>0</v>
      </c>
      <c r="AA47" s="22">
        <f t="shared" si="3"/>
        <v>0</v>
      </c>
      <c r="AB47" s="22">
        <f t="shared" si="3"/>
        <v>0</v>
      </c>
      <c r="AC47" s="22"/>
      <c r="AD47" s="22"/>
      <c r="AE47" s="22"/>
      <c r="AF47" s="22"/>
      <c r="AG47" s="22">
        <f>SUM(AG46:AG46)</f>
        <v>641</v>
      </c>
      <c r="AH47" s="22"/>
      <c r="AI47" s="22"/>
      <c r="AJ47" s="22"/>
      <c r="AK47" s="22"/>
      <c r="AL47" s="22"/>
      <c r="AM47" s="22"/>
      <c r="AN47" s="22"/>
      <c r="AO47" s="22"/>
      <c r="AP47" s="22">
        <f>SUM(AP46:AP46)</f>
        <v>641</v>
      </c>
      <c r="AQ47" s="22">
        <f>SUM(AQ46:AQ46)</f>
        <v>641</v>
      </c>
      <c r="AR47" s="22">
        <f>SUM(AR46:AR46)</f>
        <v>0</v>
      </c>
      <c r="AS47" s="22">
        <f>SUM(AS46:AS46)</f>
        <v>0</v>
      </c>
      <c r="AT47" s="22"/>
      <c r="AU47" s="22"/>
      <c r="AV47" s="22"/>
      <c r="AW47" s="22"/>
      <c r="AX47" s="22">
        <f>SUM(AX46:AX46)</f>
        <v>753</v>
      </c>
      <c r="AY47" s="22"/>
      <c r="AZ47" s="22"/>
      <c r="BA47" s="22"/>
      <c r="BB47" s="22"/>
      <c r="BC47" s="22"/>
      <c r="BD47" s="22"/>
      <c r="BE47" s="22"/>
      <c r="BF47" s="22">
        <f>SUM(BF46:BF46)</f>
        <v>753</v>
      </c>
      <c r="BG47" s="22">
        <f>SUM(BG46:BG46)</f>
        <v>678</v>
      </c>
      <c r="BH47" s="22">
        <f>SUM(BH46:BH46)</f>
        <v>0</v>
      </c>
      <c r="BI47" s="22">
        <f>SUM(BI46:BI46)</f>
        <v>75</v>
      </c>
      <c r="BJ47" s="22"/>
      <c r="BK47" s="22"/>
      <c r="BL47" s="22"/>
      <c r="BM47" s="22"/>
      <c r="BN47" s="22">
        <f>SUM(BN46:BN46)</f>
        <v>753</v>
      </c>
      <c r="BO47" s="22"/>
      <c r="BP47" s="22"/>
      <c r="BQ47" s="22"/>
      <c r="BR47" s="22"/>
      <c r="BS47" s="22"/>
      <c r="BT47" s="22"/>
      <c r="BU47" s="22"/>
      <c r="BV47" s="22">
        <f>SUM(BV46:BV46)</f>
        <v>753</v>
      </c>
      <c r="BW47" s="22">
        <f>SUM(BW46:BW46)</f>
        <v>678</v>
      </c>
      <c r="BX47" s="22">
        <f>SUM(BX46:BX46)</f>
        <v>0</v>
      </c>
      <c r="BY47" s="22">
        <v>0</v>
      </c>
      <c r="BZ47" s="41"/>
      <c r="CA47" s="41"/>
      <c r="CB47" s="41"/>
      <c r="CC47" s="41"/>
      <c r="CD47" s="41"/>
    </row>
    <row r="48" spans="1:82" s="43" customFormat="1" ht="15.75" customHeight="1" x14ac:dyDescent="0.2">
      <c r="A48" s="12" t="s">
        <v>12</v>
      </c>
      <c r="B48" s="13" t="s">
        <v>27</v>
      </c>
      <c r="C48" s="139" t="s">
        <v>34</v>
      </c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39"/>
      <c r="AF48" s="139"/>
      <c r="AG48" s="139"/>
      <c r="AH48" s="139"/>
      <c r="AI48" s="139"/>
      <c r="AJ48" s="139"/>
      <c r="AK48" s="139"/>
      <c r="AL48" s="139"/>
      <c r="AM48" s="139"/>
      <c r="AN48" s="139"/>
      <c r="AO48" s="139"/>
      <c r="AP48" s="139"/>
      <c r="AQ48" s="139"/>
      <c r="AR48" s="139"/>
      <c r="AS48" s="139"/>
      <c r="AT48" s="139"/>
      <c r="AU48" s="139"/>
      <c r="AV48" s="139"/>
      <c r="AW48" s="139"/>
      <c r="AX48" s="139"/>
      <c r="AY48" s="139"/>
      <c r="AZ48" s="139"/>
      <c r="BA48" s="139"/>
      <c r="BB48" s="139"/>
      <c r="BC48" s="139"/>
      <c r="BD48" s="139"/>
      <c r="BE48" s="139"/>
      <c r="BF48" s="139"/>
      <c r="BG48" s="139"/>
      <c r="BH48" s="139"/>
      <c r="BI48" s="139"/>
      <c r="BJ48" s="139"/>
      <c r="BK48" s="139"/>
      <c r="BL48" s="139"/>
      <c r="BM48" s="139"/>
      <c r="BN48" s="139"/>
      <c r="BO48" s="139"/>
      <c r="BP48" s="139"/>
      <c r="BQ48" s="139"/>
      <c r="BR48" s="139"/>
      <c r="BS48" s="139"/>
      <c r="BT48" s="139"/>
      <c r="BU48" s="139"/>
      <c r="BV48" s="139"/>
      <c r="BW48" s="139"/>
      <c r="BX48" s="139"/>
      <c r="BY48" s="139"/>
      <c r="BZ48" s="139"/>
      <c r="CA48" s="139"/>
      <c r="CB48" s="139"/>
      <c r="CC48" s="139"/>
      <c r="CD48" s="139"/>
    </row>
    <row r="49" spans="1:82" ht="72" customHeight="1" x14ac:dyDescent="0.2">
      <c r="A49" s="65" t="s">
        <v>12</v>
      </c>
      <c r="B49" s="64" t="s">
        <v>27</v>
      </c>
      <c r="C49" s="80" t="s">
        <v>12</v>
      </c>
      <c r="D49" s="44" t="s">
        <v>79</v>
      </c>
      <c r="E49" s="81" t="s">
        <v>28</v>
      </c>
      <c r="F49" s="82" t="s">
        <v>35</v>
      </c>
      <c r="G49" s="83" t="s">
        <v>45</v>
      </c>
      <c r="H49" s="16"/>
      <c r="I49" s="16"/>
      <c r="J49" s="16"/>
      <c r="K49" s="16"/>
      <c r="L49" s="16">
        <v>234</v>
      </c>
      <c r="M49" s="16"/>
      <c r="N49" s="16"/>
      <c r="O49" s="16"/>
      <c r="P49" s="16"/>
      <c r="Q49" s="16"/>
      <c r="R49" s="16"/>
      <c r="S49" s="16"/>
      <c r="T49" s="16"/>
      <c r="U49" s="16">
        <f>L49</f>
        <v>234</v>
      </c>
      <c r="V49" s="16">
        <f>U49</f>
        <v>234</v>
      </c>
      <c r="W49" s="16">
        <v>164.6</v>
      </c>
      <c r="X49" s="16">
        <v>0</v>
      </c>
      <c r="Y49" s="16"/>
      <c r="Z49" s="16"/>
      <c r="AA49" s="16"/>
      <c r="AB49" s="16"/>
      <c r="AC49" s="16"/>
      <c r="AD49" s="16"/>
      <c r="AE49" s="16"/>
      <c r="AF49" s="16"/>
      <c r="AG49" s="16">
        <v>227.5</v>
      </c>
      <c r="AH49" s="16"/>
      <c r="AI49" s="16"/>
      <c r="AJ49" s="16"/>
      <c r="AK49" s="16"/>
      <c r="AL49" s="16"/>
      <c r="AM49" s="16"/>
      <c r="AN49" s="16"/>
      <c r="AO49" s="16"/>
      <c r="AP49" s="16">
        <f>AG49</f>
        <v>227.5</v>
      </c>
      <c r="AQ49" s="16">
        <f>AP49</f>
        <v>227.5</v>
      </c>
      <c r="AR49" s="16">
        <v>158.6</v>
      </c>
      <c r="AS49" s="16">
        <v>0</v>
      </c>
      <c r="AT49" s="16"/>
      <c r="AU49" s="16"/>
      <c r="AV49" s="16"/>
      <c r="AW49" s="16"/>
      <c r="AX49" s="16">
        <v>304.60000000000002</v>
      </c>
      <c r="AY49" s="16"/>
      <c r="AZ49" s="16"/>
      <c r="BA49" s="16"/>
      <c r="BB49" s="16"/>
      <c r="BC49" s="16"/>
      <c r="BD49" s="16"/>
      <c r="BE49" s="16"/>
      <c r="BF49" s="16">
        <f>AX49</f>
        <v>304.60000000000002</v>
      </c>
      <c r="BG49" s="16">
        <f>BF49</f>
        <v>304.60000000000002</v>
      </c>
      <c r="BH49" s="16">
        <v>190.6</v>
      </c>
      <c r="BI49" s="16">
        <v>0</v>
      </c>
      <c r="BJ49" s="16"/>
      <c r="BK49" s="16"/>
      <c r="BL49" s="16"/>
      <c r="BM49" s="16"/>
      <c r="BN49" s="16">
        <v>305.7</v>
      </c>
      <c r="BO49" s="16"/>
      <c r="BP49" s="16"/>
      <c r="BQ49" s="16"/>
      <c r="BR49" s="16"/>
      <c r="BS49" s="16"/>
      <c r="BT49" s="16"/>
      <c r="BU49" s="16"/>
      <c r="BV49" s="16">
        <v>305.7</v>
      </c>
      <c r="BW49" s="16">
        <v>305.7</v>
      </c>
      <c r="BX49" s="16">
        <v>191.4</v>
      </c>
      <c r="BY49" s="16">
        <v>0</v>
      </c>
      <c r="BZ49" s="44" t="s">
        <v>47</v>
      </c>
      <c r="CA49" s="98">
        <v>5</v>
      </c>
      <c r="CB49" s="98">
        <v>5</v>
      </c>
      <c r="CC49" s="98">
        <v>5</v>
      </c>
      <c r="CD49" s="72">
        <v>5</v>
      </c>
    </row>
    <row r="50" spans="1:82" ht="15.75" customHeight="1" x14ac:dyDescent="0.2">
      <c r="A50" s="8" t="s">
        <v>12</v>
      </c>
      <c r="B50" s="11" t="s">
        <v>27</v>
      </c>
      <c r="C50" s="171" t="s">
        <v>29</v>
      </c>
      <c r="D50" s="171"/>
      <c r="E50" s="171"/>
      <c r="F50" s="171"/>
      <c r="G50" s="171"/>
      <c r="H50" s="22"/>
      <c r="I50" s="22"/>
      <c r="J50" s="22"/>
      <c r="K50" s="22"/>
      <c r="L50" s="22">
        <f>SUM(L49)</f>
        <v>234</v>
      </c>
      <c r="M50" s="22"/>
      <c r="N50" s="22"/>
      <c r="O50" s="22"/>
      <c r="P50" s="22"/>
      <c r="Q50" s="22"/>
      <c r="R50" s="22"/>
      <c r="S50" s="22"/>
      <c r="T50" s="22"/>
      <c r="U50" s="22">
        <f t="shared" ref="U50:AB50" si="4">SUM(U49)</f>
        <v>234</v>
      </c>
      <c r="V50" s="22">
        <f t="shared" si="4"/>
        <v>234</v>
      </c>
      <c r="W50" s="22">
        <f t="shared" si="4"/>
        <v>164.6</v>
      </c>
      <c r="X50" s="22">
        <f t="shared" si="4"/>
        <v>0</v>
      </c>
      <c r="Y50" s="22">
        <f t="shared" si="4"/>
        <v>0</v>
      </c>
      <c r="Z50" s="22">
        <f t="shared" si="4"/>
        <v>0</v>
      </c>
      <c r="AA50" s="22">
        <f t="shared" si="4"/>
        <v>0</v>
      </c>
      <c r="AB50" s="22">
        <f t="shared" si="4"/>
        <v>0</v>
      </c>
      <c r="AC50" s="22"/>
      <c r="AD50" s="22"/>
      <c r="AE50" s="22"/>
      <c r="AF50" s="22"/>
      <c r="AG50" s="22">
        <f>SUM(AG49)</f>
        <v>227.5</v>
      </c>
      <c r="AH50" s="22"/>
      <c r="AI50" s="22"/>
      <c r="AJ50" s="22"/>
      <c r="AK50" s="22"/>
      <c r="AL50" s="22"/>
      <c r="AM50" s="22"/>
      <c r="AN50" s="22"/>
      <c r="AO50" s="22"/>
      <c r="AP50" s="22">
        <f>SUM(AP49)</f>
        <v>227.5</v>
      </c>
      <c r="AQ50" s="22">
        <f>SUM(AQ49)</f>
        <v>227.5</v>
      </c>
      <c r="AR50" s="22">
        <f>SUM(AR49)</f>
        <v>158.6</v>
      </c>
      <c r="AS50" s="22">
        <f>SUM(AS49)</f>
        <v>0</v>
      </c>
      <c r="AT50" s="22"/>
      <c r="AU50" s="22"/>
      <c r="AV50" s="22"/>
      <c r="AW50" s="22"/>
      <c r="AX50" s="22">
        <f>SUM(AX49)</f>
        <v>304.60000000000002</v>
      </c>
      <c r="AY50" s="22"/>
      <c r="AZ50" s="22"/>
      <c r="BA50" s="22"/>
      <c r="BB50" s="22"/>
      <c r="BC50" s="22"/>
      <c r="BD50" s="22"/>
      <c r="BE50" s="22"/>
      <c r="BF50" s="22">
        <f>SUM(BF49)</f>
        <v>304.60000000000002</v>
      </c>
      <c r="BG50" s="22">
        <f>SUM(BG49)</f>
        <v>304.60000000000002</v>
      </c>
      <c r="BH50" s="22">
        <f>SUM(BH49)</f>
        <v>190.6</v>
      </c>
      <c r="BI50" s="22">
        <f>SUM(BI49)</f>
        <v>0</v>
      </c>
      <c r="BJ50" s="22"/>
      <c r="BK50" s="22"/>
      <c r="BL50" s="22"/>
      <c r="BM50" s="22"/>
      <c r="BN50" s="22">
        <f>SUM(BN49)</f>
        <v>305.7</v>
      </c>
      <c r="BO50" s="22"/>
      <c r="BP50" s="22"/>
      <c r="BQ50" s="22"/>
      <c r="BR50" s="22"/>
      <c r="BS50" s="22"/>
      <c r="BT50" s="22"/>
      <c r="BU50" s="22"/>
      <c r="BV50" s="22">
        <f>SUM(BV49)</f>
        <v>305.7</v>
      </c>
      <c r="BW50" s="22">
        <f>SUM(BW49)</f>
        <v>305.7</v>
      </c>
      <c r="BX50" s="22">
        <f>SUM(BX49)</f>
        <v>191.4</v>
      </c>
      <c r="BY50" s="22">
        <f>SUM(BY49)</f>
        <v>0</v>
      </c>
      <c r="BZ50" s="41"/>
      <c r="CA50" s="41"/>
      <c r="CB50" s="41"/>
      <c r="CC50" s="41"/>
      <c r="CD50" s="41"/>
    </row>
    <row r="51" spans="1:82" ht="15.75" customHeight="1" x14ac:dyDescent="0.2">
      <c r="A51" s="8" t="s">
        <v>12</v>
      </c>
      <c r="B51" s="11" t="s">
        <v>28</v>
      </c>
      <c r="C51" s="207" t="s">
        <v>83</v>
      </c>
      <c r="D51" s="208"/>
      <c r="E51" s="208"/>
      <c r="F51" s="208"/>
      <c r="G51" s="208"/>
      <c r="H51" s="208"/>
      <c r="I51" s="208"/>
      <c r="J51" s="208"/>
      <c r="K51" s="208"/>
      <c r="L51" s="208"/>
      <c r="M51" s="208"/>
      <c r="N51" s="208"/>
      <c r="O51" s="208"/>
      <c r="P51" s="208"/>
      <c r="Q51" s="208"/>
      <c r="R51" s="208"/>
      <c r="S51" s="208"/>
      <c r="T51" s="208"/>
      <c r="U51" s="208"/>
      <c r="V51" s="208"/>
      <c r="W51" s="208"/>
      <c r="X51" s="208"/>
      <c r="Y51" s="208"/>
      <c r="Z51" s="208"/>
      <c r="AA51" s="208"/>
      <c r="AB51" s="208"/>
      <c r="AC51" s="208"/>
      <c r="AD51" s="208"/>
      <c r="AE51" s="208"/>
      <c r="AF51" s="208"/>
      <c r="AG51" s="208"/>
      <c r="AH51" s="208"/>
      <c r="AI51" s="208"/>
      <c r="AJ51" s="208"/>
      <c r="AK51" s="208"/>
      <c r="AL51" s="208"/>
      <c r="AM51" s="208"/>
      <c r="AN51" s="208"/>
      <c r="AO51" s="208"/>
      <c r="AP51" s="208"/>
      <c r="AQ51" s="208"/>
      <c r="AR51" s="208"/>
      <c r="AS51" s="208"/>
      <c r="AT51" s="208"/>
      <c r="AU51" s="208"/>
      <c r="AV51" s="208"/>
      <c r="AW51" s="208"/>
      <c r="AX51" s="208"/>
      <c r="AY51" s="208"/>
      <c r="AZ51" s="208"/>
      <c r="BA51" s="208"/>
      <c r="BB51" s="208"/>
      <c r="BC51" s="208"/>
      <c r="BD51" s="208"/>
      <c r="BE51" s="208"/>
      <c r="BF51" s="208"/>
      <c r="BG51" s="208"/>
      <c r="BH51" s="208"/>
      <c r="BI51" s="208"/>
      <c r="BJ51" s="208"/>
      <c r="BK51" s="208"/>
      <c r="BL51" s="208"/>
      <c r="BM51" s="208"/>
      <c r="BN51" s="208"/>
      <c r="BO51" s="208"/>
      <c r="BP51" s="208"/>
      <c r="BQ51" s="208"/>
      <c r="BR51" s="208"/>
      <c r="BS51" s="208"/>
      <c r="BT51" s="208"/>
      <c r="BU51" s="208"/>
      <c r="BV51" s="208"/>
      <c r="BW51" s="208"/>
      <c r="BX51" s="208"/>
      <c r="BY51" s="209"/>
      <c r="BZ51" s="41"/>
      <c r="CA51" s="41"/>
      <c r="CB51" s="41"/>
      <c r="CC51" s="41"/>
      <c r="CD51" s="41"/>
    </row>
    <row r="52" spans="1:82" ht="124.5" customHeight="1" x14ac:dyDescent="0.2">
      <c r="A52" s="105" t="s">
        <v>12</v>
      </c>
      <c r="B52" s="106" t="s">
        <v>28</v>
      </c>
      <c r="C52" s="108" t="s">
        <v>12</v>
      </c>
      <c r="D52" s="107" t="s">
        <v>84</v>
      </c>
      <c r="E52" s="109" t="s">
        <v>28</v>
      </c>
      <c r="F52" s="82" t="s">
        <v>35</v>
      </c>
      <c r="G52" s="109" t="s">
        <v>45</v>
      </c>
      <c r="H52" s="110"/>
      <c r="I52" s="110"/>
      <c r="J52" s="110"/>
      <c r="K52" s="110"/>
      <c r="L52" s="110"/>
      <c r="M52" s="110"/>
      <c r="N52" s="110"/>
      <c r="O52" s="73"/>
      <c r="P52" s="110"/>
      <c r="Q52" s="110"/>
      <c r="R52" s="110"/>
      <c r="S52" s="110"/>
      <c r="T52" s="110"/>
      <c r="U52" s="110"/>
      <c r="V52" s="110"/>
      <c r="W52" s="110"/>
      <c r="X52" s="110"/>
      <c r="Y52" s="110"/>
      <c r="Z52" s="110"/>
      <c r="AA52" s="110"/>
      <c r="AB52" s="110"/>
      <c r="AC52" s="110"/>
      <c r="AD52" s="110"/>
      <c r="AE52" s="110"/>
      <c r="AF52" s="110"/>
      <c r="AG52" s="110">
        <v>220</v>
      </c>
      <c r="AH52" s="110"/>
      <c r="AI52" s="110"/>
      <c r="AJ52" s="110"/>
      <c r="AK52" s="110"/>
      <c r="AL52" s="110"/>
      <c r="AM52" s="110"/>
      <c r="AN52" s="110"/>
      <c r="AO52" s="110"/>
      <c r="AP52" s="110">
        <v>220</v>
      </c>
      <c r="AQ52" s="110">
        <v>220</v>
      </c>
      <c r="AR52" s="110">
        <v>0</v>
      </c>
      <c r="AS52" s="110">
        <v>0</v>
      </c>
      <c r="AT52" s="110"/>
      <c r="AU52" s="110"/>
      <c r="AV52" s="110"/>
      <c r="AW52" s="110"/>
      <c r="AX52" s="110">
        <v>220</v>
      </c>
      <c r="AY52" s="110"/>
      <c r="AZ52" s="110"/>
      <c r="BA52" s="73"/>
      <c r="BB52" s="110"/>
      <c r="BC52" s="110"/>
      <c r="BD52" s="110"/>
      <c r="BE52" s="110"/>
      <c r="BF52" s="110">
        <v>220</v>
      </c>
      <c r="BG52" s="110">
        <v>0</v>
      </c>
      <c r="BH52" s="110">
        <v>0</v>
      </c>
      <c r="BI52" s="110">
        <v>220</v>
      </c>
      <c r="BJ52" s="110"/>
      <c r="BK52" s="110"/>
      <c r="BL52" s="110"/>
      <c r="BM52" s="110"/>
      <c r="BN52" s="110"/>
      <c r="BO52" s="110"/>
      <c r="BP52" s="110"/>
      <c r="BQ52" s="110"/>
      <c r="BR52" s="110"/>
      <c r="BS52" s="110"/>
      <c r="BT52" s="110"/>
      <c r="BU52" s="110"/>
      <c r="BV52" s="110"/>
      <c r="BW52" s="110"/>
      <c r="BX52" s="110"/>
      <c r="BY52" s="110"/>
      <c r="BZ52" s="44" t="s">
        <v>85</v>
      </c>
      <c r="CA52" s="98">
        <v>220</v>
      </c>
      <c r="CB52" s="98">
        <v>220</v>
      </c>
      <c r="CC52" s="98">
        <v>220</v>
      </c>
      <c r="CD52" s="98"/>
    </row>
    <row r="53" spans="1:82" ht="15.75" customHeight="1" x14ac:dyDescent="0.2">
      <c r="A53" s="8" t="s">
        <v>12</v>
      </c>
      <c r="B53" s="11" t="s">
        <v>28</v>
      </c>
      <c r="C53" s="171" t="s">
        <v>29</v>
      </c>
      <c r="D53" s="171"/>
      <c r="E53" s="171"/>
      <c r="F53" s="171"/>
      <c r="G53" s="171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>
        <f>SUM(Y52)</f>
        <v>0</v>
      </c>
      <c r="Z53" s="22">
        <f>SUM(Z52)</f>
        <v>0</v>
      </c>
      <c r="AA53" s="22">
        <f>SUM(AA52)</f>
        <v>0</v>
      </c>
      <c r="AB53" s="22">
        <f>SUM(AB52)</f>
        <v>0</v>
      </c>
      <c r="AC53" s="22"/>
      <c r="AD53" s="22"/>
      <c r="AE53" s="22"/>
      <c r="AF53" s="22"/>
      <c r="AG53" s="22">
        <f>SUM(AG52)</f>
        <v>220</v>
      </c>
      <c r="AH53" s="22"/>
      <c r="AI53" s="22"/>
      <c r="AJ53" s="22"/>
      <c r="AK53" s="22"/>
      <c r="AL53" s="22"/>
      <c r="AM53" s="22"/>
      <c r="AN53" s="22"/>
      <c r="AO53" s="22"/>
      <c r="AP53" s="22">
        <f>SUM(AP52)</f>
        <v>220</v>
      </c>
      <c r="AQ53" s="22">
        <f>SUM(AQ52)</f>
        <v>220</v>
      </c>
      <c r="AR53" s="22">
        <f>SUM(AR52)</f>
        <v>0</v>
      </c>
      <c r="AS53" s="22">
        <f>SUM(AS52)</f>
        <v>0</v>
      </c>
      <c r="AT53" s="22"/>
      <c r="AU53" s="22"/>
      <c r="AV53" s="22"/>
      <c r="AW53" s="22"/>
      <c r="AX53" s="22">
        <f>SUM(AX52)</f>
        <v>220</v>
      </c>
      <c r="AY53" s="22"/>
      <c r="AZ53" s="22"/>
      <c r="BA53" s="22"/>
      <c r="BB53" s="22"/>
      <c r="BC53" s="22"/>
      <c r="BD53" s="22"/>
      <c r="BE53" s="22"/>
      <c r="BF53" s="22">
        <f>SUM(BF52)</f>
        <v>220</v>
      </c>
      <c r="BG53" s="22">
        <f>SUM(BG52)</f>
        <v>0</v>
      </c>
      <c r="BH53" s="22">
        <f>SUM(BH52)</f>
        <v>0</v>
      </c>
      <c r="BI53" s="22">
        <f>SUM(BI52)</f>
        <v>220</v>
      </c>
      <c r="BJ53" s="22"/>
      <c r="BK53" s="22"/>
      <c r="BL53" s="22"/>
      <c r="BM53" s="22"/>
      <c r="BN53" s="22"/>
      <c r="BO53" s="22"/>
      <c r="BP53" s="22"/>
      <c r="BQ53" s="22"/>
      <c r="BR53" s="22"/>
      <c r="BS53" s="22"/>
      <c r="BT53" s="22"/>
      <c r="BU53" s="22"/>
      <c r="BV53" s="22"/>
      <c r="BW53" s="22"/>
      <c r="BX53" s="22"/>
      <c r="BY53" s="22"/>
      <c r="BZ53" s="41"/>
      <c r="CA53" s="41"/>
      <c r="CB53" s="41"/>
      <c r="CC53" s="41"/>
      <c r="CD53" s="41"/>
    </row>
    <row r="54" spans="1:82" ht="16.5" customHeight="1" x14ac:dyDescent="0.2">
      <c r="A54" s="8" t="s">
        <v>12</v>
      </c>
      <c r="B54" s="179" t="s">
        <v>44</v>
      </c>
      <c r="C54" s="179"/>
      <c r="D54" s="179"/>
      <c r="E54" s="179"/>
      <c r="F54" s="179"/>
      <c r="G54" s="179"/>
      <c r="H54" s="18"/>
      <c r="I54" s="18">
        <f>I30+I35+I44+I47+I50+I53</f>
        <v>2737.8</v>
      </c>
      <c r="J54" s="18"/>
      <c r="K54" s="18"/>
      <c r="L54" s="18">
        <f>L30+L35+L44+L47+L50+L53</f>
        <v>3942</v>
      </c>
      <c r="M54" s="18"/>
      <c r="N54" s="18"/>
      <c r="O54" s="18"/>
      <c r="P54" s="18"/>
      <c r="Q54" s="18"/>
      <c r="R54" s="18"/>
      <c r="S54" s="18"/>
      <c r="T54" s="18"/>
      <c r="U54" s="18">
        <f t="shared" ref="U54:AB54" si="5">U30+U35+U44+U47+U50+U53</f>
        <v>3942</v>
      </c>
      <c r="V54" s="18">
        <f t="shared" si="5"/>
        <v>3797</v>
      </c>
      <c r="W54" s="18">
        <f t="shared" si="5"/>
        <v>164.6</v>
      </c>
      <c r="X54" s="18">
        <f t="shared" si="5"/>
        <v>145</v>
      </c>
      <c r="Y54" s="18">
        <f t="shared" si="5"/>
        <v>0</v>
      </c>
      <c r="Z54" s="18">
        <f t="shared" si="5"/>
        <v>0</v>
      </c>
      <c r="AA54" s="18">
        <f t="shared" si="5"/>
        <v>0</v>
      </c>
      <c r="AB54" s="18">
        <f t="shared" si="5"/>
        <v>0</v>
      </c>
      <c r="AC54" s="18"/>
      <c r="AD54" s="18">
        <f>AD30+AD35+AD44+AD47+AD50+AD53</f>
        <v>2933.6</v>
      </c>
      <c r="AE54" s="18"/>
      <c r="AF54" s="18"/>
      <c r="AG54" s="18">
        <f>AG30+AG35+AG44+AG47+AG50+AG53</f>
        <v>4152.5</v>
      </c>
      <c r="AH54" s="18"/>
      <c r="AI54" s="18"/>
      <c r="AJ54" s="18"/>
      <c r="AK54" s="18"/>
      <c r="AL54" s="18"/>
      <c r="AM54" s="18"/>
      <c r="AN54" s="18"/>
      <c r="AO54" s="18"/>
      <c r="AP54" s="18">
        <f>AP30+AP35+AP44+AP47+AP50+AP53</f>
        <v>4152.5</v>
      </c>
      <c r="AQ54" s="18">
        <f>AQ30+AQ35+AQ44+AQ47+AQ50+AQ53</f>
        <v>4152.5</v>
      </c>
      <c r="AR54" s="18">
        <f>AR30+AR35+AR44+AR47+AR50+AR53</f>
        <v>158.6</v>
      </c>
      <c r="AS54" s="18">
        <f>AS30+AS35+AS44+AS47+AS50+AS53</f>
        <v>0</v>
      </c>
      <c r="AT54" s="18"/>
      <c r="AU54" s="18">
        <f>AU30+AU35+AU44+AU47+AU50+AU53</f>
        <v>1290</v>
      </c>
      <c r="AV54" s="18"/>
      <c r="AW54" s="18"/>
      <c r="AX54" s="18">
        <f>AX30+AX35+AX44+AX47+AX50+AX53</f>
        <v>4232.6000000000004</v>
      </c>
      <c r="AY54" s="18"/>
      <c r="AZ54" s="18"/>
      <c r="BA54" s="18"/>
      <c r="BB54" s="18"/>
      <c r="BC54" s="18"/>
      <c r="BD54" s="18"/>
      <c r="BE54" s="18"/>
      <c r="BF54" s="18">
        <f>BF30+BF35+BF44+BF47+BF50+BF53</f>
        <v>4232.6000000000004</v>
      </c>
      <c r="BG54" s="18">
        <f>BG30+BG35+BG44+BG47+BG50+BG53</f>
        <v>3877.6</v>
      </c>
      <c r="BH54" s="18">
        <f>BH30+BH35+BH44+BH47+BH50+BH53</f>
        <v>190.6</v>
      </c>
      <c r="BI54" s="18">
        <f>BI30+BI35+BI44+BI47+BI50+BI53</f>
        <v>355</v>
      </c>
      <c r="BJ54" s="18"/>
      <c r="BK54" s="18">
        <f>BK30+BK35+BK44+BK47+BK50+BK53</f>
        <v>1290</v>
      </c>
      <c r="BL54" s="18"/>
      <c r="BM54" s="18"/>
      <c r="BN54" s="18">
        <f>BN30+BN35+BN44+BN47+BN50+BN53</f>
        <v>4013.7</v>
      </c>
      <c r="BO54" s="18"/>
      <c r="BP54" s="18"/>
      <c r="BQ54" s="18"/>
      <c r="BR54" s="18"/>
      <c r="BS54" s="18"/>
      <c r="BT54" s="18"/>
      <c r="BU54" s="18"/>
      <c r="BV54" s="18">
        <f>BV30+BV35+BV44+BV47+BV50+BV53</f>
        <v>4013.7</v>
      </c>
      <c r="BW54" s="18">
        <f>BW30+BW35+BW44+BW47+BW50+BW53</f>
        <v>3888.7</v>
      </c>
      <c r="BX54" s="18">
        <f>BX30+BX35+BX44+BX47+BX50+BX53</f>
        <v>191.4</v>
      </c>
      <c r="BY54" s="18">
        <f>BY30+BY35+BY44+BY47+BY50+BY53</f>
        <v>50</v>
      </c>
      <c r="BZ54" s="37"/>
      <c r="CA54" s="37"/>
      <c r="CB54" s="37"/>
      <c r="CC54" s="37"/>
      <c r="CD54" s="37"/>
    </row>
    <row r="55" spans="1:82" ht="15" customHeight="1" x14ac:dyDescent="0.2">
      <c r="A55" s="7" t="s">
        <v>13</v>
      </c>
      <c r="B55" s="191" t="s">
        <v>36</v>
      </c>
      <c r="C55" s="191"/>
      <c r="D55" s="191"/>
      <c r="E55" s="191"/>
      <c r="F55" s="191"/>
      <c r="G55" s="191"/>
      <c r="H55" s="191"/>
      <c r="I55" s="191"/>
      <c r="J55" s="191"/>
      <c r="K55" s="191"/>
      <c r="L55" s="191"/>
      <c r="M55" s="191"/>
      <c r="N55" s="191"/>
      <c r="O55" s="191"/>
      <c r="P55" s="191"/>
      <c r="Q55" s="191"/>
      <c r="R55" s="191"/>
      <c r="S55" s="191"/>
      <c r="T55" s="191"/>
      <c r="U55" s="191"/>
      <c r="V55" s="191"/>
      <c r="W55" s="191"/>
      <c r="X55" s="191"/>
      <c r="Y55" s="191"/>
      <c r="Z55" s="191"/>
      <c r="AA55" s="191"/>
      <c r="AB55" s="191"/>
      <c r="AC55" s="191"/>
      <c r="AD55" s="191"/>
      <c r="AE55" s="191"/>
      <c r="AF55" s="191"/>
      <c r="AG55" s="191"/>
      <c r="AH55" s="191"/>
      <c r="AI55" s="191"/>
      <c r="AJ55" s="191"/>
      <c r="AK55" s="191"/>
      <c r="AL55" s="191"/>
      <c r="AM55" s="191"/>
      <c r="AN55" s="191"/>
      <c r="AO55" s="191"/>
      <c r="AP55" s="191"/>
      <c r="AQ55" s="191"/>
      <c r="AR55" s="191"/>
      <c r="AS55" s="191"/>
      <c r="AT55" s="191"/>
      <c r="AU55" s="191"/>
      <c r="AV55" s="191"/>
      <c r="AW55" s="191"/>
      <c r="AX55" s="191"/>
      <c r="AY55" s="191"/>
      <c r="AZ55" s="191"/>
      <c r="BA55" s="191"/>
      <c r="BB55" s="191"/>
      <c r="BC55" s="191"/>
      <c r="BD55" s="191"/>
      <c r="BE55" s="191"/>
      <c r="BF55" s="191"/>
      <c r="BG55" s="191"/>
      <c r="BH55" s="191"/>
      <c r="BI55" s="191"/>
      <c r="BJ55" s="191"/>
      <c r="BK55" s="191"/>
      <c r="BL55" s="191"/>
      <c r="BM55" s="191"/>
      <c r="BN55" s="191"/>
      <c r="BO55" s="191"/>
      <c r="BP55" s="191"/>
      <c r="BQ55" s="191"/>
      <c r="BR55" s="191"/>
      <c r="BS55" s="191"/>
      <c r="BT55" s="191"/>
      <c r="BU55" s="191"/>
      <c r="BV55" s="191"/>
      <c r="BW55" s="191"/>
      <c r="BX55" s="191"/>
      <c r="BY55" s="191"/>
      <c r="BZ55" s="191"/>
      <c r="CA55" s="191"/>
      <c r="CB55" s="191"/>
      <c r="CC55" s="191"/>
      <c r="CD55" s="37"/>
    </row>
    <row r="56" spans="1:82" ht="15.75" customHeight="1" x14ac:dyDescent="0.2">
      <c r="A56" s="8" t="s">
        <v>13</v>
      </c>
      <c r="B56" s="9" t="s">
        <v>12</v>
      </c>
      <c r="C56" s="212" t="s">
        <v>80</v>
      </c>
      <c r="D56" s="213"/>
      <c r="E56" s="213"/>
      <c r="F56" s="213"/>
      <c r="G56" s="213"/>
      <c r="H56" s="213"/>
      <c r="I56" s="213"/>
      <c r="J56" s="213"/>
      <c r="K56" s="213"/>
      <c r="L56" s="213"/>
      <c r="M56" s="213"/>
      <c r="N56" s="213"/>
      <c r="O56" s="213"/>
      <c r="P56" s="213"/>
      <c r="Q56" s="213"/>
      <c r="R56" s="213"/>
      <c r="S56" s="213"/>
      <c r="T56" s="213"/>
      <c r="U56" s="213"/>
      <c r="V56" s="213"/>
      <c r="W56" s="213"/>
      <c r="X56" s="213"/>
      <c r="Y56" s="213"/>
      <c r="Z56" s="213"/>
      <c r="AA56" s="213"/>
      <c r="AB56" s="213"/>
      <c r="AC56" s="213"/>
      <c r="AD56" s="213"/>
      <c r="AE56" s="213"/>
      <c r="AF56" s="213"/>
      <c r="AG56" s="213"/>
      <c r="AH56" s="213"/>
      <c r="AI56" s="213"/>
      <c r="AJ56" s="213"/>
      <c r="AK56" s="213"/>
      <c r="AL56" s="213"/>
      <c r="AM56" s="213"/>
      <c r="AN56" s="213"/>
      <c r="AO56" s="213"/>
      <c r="AP56" s="213"/>
      <c r="AQ56" s="213"/>
      <c r="AR56" s="213"/>
      <c r="AS56" s="213"/>
      <c r="AT56" s="213"/>
      <c r="AU56" s="213"/>
      <c r="AV56" s="213"/>
      <c r="AW56" s="213"/>
      <c r="AX56" s="213"/>
      <c r="AY56" s="213"/>
      <c r="AZ56" s="213"/>
      <c r="BA56" s="213"/>
      <c r="BB56" s="213"/>
      <c r="BC56" s="213"/>
      <c r="BD56" s="213"/>
      <c r="BE56" s="213"/>
      <c r="BF56" s="213"/>
      <c r="BG56" s="213"/>
      <c r="BH56" s="213"/>
      <c r="BI56" s="213"/>
      <c r="BJ56" s="213"/>
      <c r="BK56" s="213"/>
      <c r="BL56" s="213"/>
      <c r="BM56" s="213"/>
      <c r="BN56" s="213"/>
      <c r="BO56" s="213"/>
      <c r="BP56" s="213"/>
      <c r="BQ56" s="213"/>
      <c r="BR56" s="213"/>
      <c r="BS56" s="213"/>
      <c r="BT56" s="213"/>
      <c r="BU56" s="213"/>
      <c r="BV56" s="213"/>
      <c r="BW56" s="213"/>
      <c r="BX56" s="213"/>
      <c r="BY56" s="214"/>
      <c r="BZ56" s="38"/>
      <c r="CA56" s="38"/>
      <c r="CB56" s="38"/>
      <c r="CC56" s="38"/>
      <c r="CD56" s="41"/>
    </row>
    <row r="57" spans="1:82" ht="78" customHeight="1" x14ac:dyDescent="0.2">
      <c r="A57" s="154" t="s">
        <v>13</v>
      </c>
      <c r="B57" s="194" t="s">
        <v>12</v>
      </c>
      <c r="C57" s="186" t="s">
        <v>12</v>
      </c>
      <c r="D57" s="181" t="s">
        <v>96</v>
      </c>
      <c r="E57" s="192" t="s">
        <v>28</v>
      </c>
      <c r="F57" s="193" t="s">
        <v>35</v>
      </c>
      <c r="G57" s="190" t="s">
        <v>46</v>
      </c>
      <c r="H57" s="73">
        <v>110</v>
      </c>
      <c r="I57" s="73"/>
      <c r="J57" s="73"/>
      <c r="K57" s="73"/>
      <c r="L57" s="73">
        <v>421.8</v>
      </c>
      <c r="M57" s="73"/>
      <c r="N57" s="73"/>
      <c r="O57" s="48"/>
      <c r="P57" s="73"/>
      <c r="Q57" s="73"/>
      <c r="R57" s="73"/>
      <c r="S57" s="73"/>
      <c r="T57" s="73">
        <v>200</v>
      </c>
      <c r="U57" s="73">
        <v>421.8</v>
      </c>
      <c r="V57" s="73">
        <v>0</v>
      </c>
      <c r="W57" s="73">
        <v>0</v>
      </c>
      <c r="X57" s="73">
        <v>421.8</v>
      </c>
      <c r="Y57" s="74"/>
      <c r="Z57" s="74"/>
      <c r="AA57" s="74"/>
      <c r="AB57" s="74"/>
      <c r="AC57" s="74"/>
      <c r="AD57" s="74"/>
      <c r="AE57" s="74"/>
      <c r="AF57" s="74"/>
      <c r="AG57" s="74">
        <v>203.4</v>
      </c>
      <c r="AH57" s="74"/>
      <c r="AI57" s="74"/>
      <c r="AJ57" s="74"/>
      <c r="AK57" s="74"/>
      <c r="AL57" s="74"/>
      <c r="AM57" s="74"/>
      <c r="AN57" s="74"/>
      <c r="AO57" s="74"/>
      <c r="AP57" s="74">
        <v>203.4</v>
      </c>
      <c r="AQ57" s="74">
        <v>0</v>
      </c>
      <c r="AR57" s="74">
        <v>0</v>
      </c>
      <c r="AS57" s="75">
        <v>203.4</v>
      </c>
      <c r="AT57" s="76"/>
      <c r="AU57" s="76"/>
      <c r="AV57" s="76"/>
      <c r="AW57" s="40"/>
      <c r="AX57" s="76">
        <v>200</v>
      </c>
      <c r="AY57" s="76"/>
      <c r="AZ57" s="76"/>
      <c r="BA57" s="121"/>
      <c r="BB57" s="76"/>
      <c r="BC57" s="76"/>
      <c r="BD57" s="76"/>
      <c r="BE57" s="76"/>
      <c r="BF57" s="73">
        <v>200</v>
      </c>
      <c r="BG57" s="73">
        <v>0</v>
      </c>
      <c r="BH57" s="73">
        <v>0</v>
      </c>
      <c r="BI57" s="73">
        <v>200</v>
      </c>
      <c r="BJ57" s="73"/>
      <c r="BK57" s="76"/>
      <c r="BL57" s="76"/>
      <c r="BM57" s="76"/>
      <c r="BN57" s="73">
        <v>100</v>
      </c>
      <c r="BO57" s="73"/>
      <c r="BP57" s="73"/>
      <c r="BQ57" s="73"/>
      <c r="BR57" s="73"/>
      <c r="BS57" s="73"/>
      <c r="BT57" s="73"/>
      <c r="BU57" s="73"/>
      <c r="BV57" s="73">
        <v>100</v>
      </c>
      <c r="BW57" s="73">
        <v>0</v>
      </c>
      <c r="BX57" s="73">
        <v>0</v>
      </c>
      <c r="BY57" s="14">
        <v>100</v>
      </c>
      <c r="BZ57" s="79" t="s">
        <v>37</v>
      </c>
      <c r="CA57" s="28">
        <v>1</v>
      </c>
      <c r="CB57" s="28"/>
      <c r="CC57" s="28"/>
      <c r="CD57" s="72"/>
    </row>
    <row r="58" spans="1:82" ht="39" customHeight="1" x14ac:dyDescent="0.2">
      <c r="A58" s="154"/>
      <c r="B58" s="194"/>
      <c r="C58" s="186"/>
      <c r="D58" s="181"/>
      <c r="E58" s="192"/>
      <c r="F58" s="193"/>
      <c r="G58" s="190"/>
      <c r="H58" s="73"/>
      <c r="I58" s="73"/>
      <c r="J58" s="73"/>
      <c r="K58" s="73"/>
      <c r="L58" s="73"/>
      <c r="M58" s="73"/>
      <c r="N58" s="73"/>
      <c r="O58" s="119"/>
      <c r="P58" s="73"/>
      <c r="Q58" s="73"/>
      <c r="R58" s="73"/>
      <c r="S58" s="73"/>
      <c r="T58" s="73"/>
      <c r="U58" s="73"/>
      <c r="V58" s="73"/>
      <c r="W58" s="73"/>
      <c r="X58" s="73"/>
      <c r="Y58" s="74"/>
      <c r="Z58" s="74"/>
      <c r="AA58" s="74"/>
      <c r="AB58" s="74"/>
      <c r="AC58" s="74"/>
      <c r="AD58" s="74"/>
      <c r="AE58" s="74"/>
      <c r="AF58" s="74"/>
      <c r="AG58" s="74"/>
      <c r="AH58" s="74"/>
      <c r="AI58" s="74"/>
      <c r="AJ58" s="74"/>
      <c r="AK58" s="74"/>
      <c r="AL58" s="74"/>
      <c r="AM58" s="74"/>
      <c r="AN58" s="74"/>
      <c r="AO58" s="74"/>
      <c r="AP58" s="74"/>
      <c r="AQ58" s="74"/>
      <c r="AR58" s="74"/>
      <c r="AS58" s="75"/>
      <c r="AT58" s="76"/>
      <c r="AU58" s="76"/>
      <c r="AV58" s="76"/>
      <c r="AW58" s="40"/>
      <c r="AX58" s="76"/>
      <c r="AY58" s="76"/>
      <c r="AZ58" s="76"/>
      <c r="BA58" s="119"/>
      <c r="BB58" s="76"/>
      <c r="BC58" s="76"/>
      <c r="BD58" s="76"/>
      <c r="BE58" s="76"/>
      <c r="BF58" s="76"/>
      <c r="BG58" s="76"/>
      <c r="BH58" s="76"/>
      <c r="BI58" s="76"/>
      <c r="BJ58" s="76"/>
      <c r="BK58" s="76"/>
      <c r="BL58" s="76"/>
      <c r="BM58" s="76"/>
      <c r="BN58" s="76"/>
      <c r="BO58" s="76"/>
      <c r="BP58" s="76"/>
      <c r="BQ58" s="76"/>
      <c r="BR58" s="76"/>
      <c r="BS58" s="76"/>
      <c r="BT58" s="76"/>
      <c r="BU58" s="76"/>
      <c r="BV58" s="76"/>
      <c r="BW58" s="76"/>
      <c r="BX58" s="76"/>
      <c r="BY58" s="14"/>
      <c r="BZ58" s="123" t="s">
        <v>98</v>
      </c>
      <c r="CA58" s="28"/>
      <c r="CB58" s="72">
        <v>20</v>
      </c>
      <c r="CC58" s="28"/>
      <c r="CD58" s="72"/>
    </row>
    <row r="59" spans="1:82" ht="84.75" customHeight="1" x14ac:dyDescent="0.2">
      <c r="A59" s="154"/>
      <c r="B59" s="194"/>
      <c r="C59" s="186"/>
      <c r="D59" s="181"/>
      <c r="E59" s="192"/>
      <c r="F59" s="193"/>
      <c r="G59" s="190"/>
      <c r="H59" s="73"/>
      <c r="I59" s="73"/>
      <c r="J59" s="73"/>
      <c r="K59" s="73"/>
      <c r="L59" s="73"/>
      <c r="M59" s="73"/>
      <c r="N59" s="73"/>
      <c r="O59" s="120"/>
      <c r="P59" s="73"/>
      <c r="Q59" s="73"/>
      <c r="R59" s="73"/>
      <c r="S59" s="73"/>
      <c r="T59" s="73"/>
      <c r="U59" s="77"/>
      <c r="V59" s="77"/>
      <c r="W59" s="77"/>
      <c r="X59" s="77"/>
      <c r="Y59" s="74"/>
      <c r="Z59" s="74"/>
      <c r="AA59" s="74"/>
      <c r="AB59" s="74"/>
      <c r="AC59" s="74"/>
      <c r="AD59" s="74"/>
      <c r="AE59" s="74"/>
      <c r="AF59" s="74"/>
      <c r="AG59" s="74"/>
      <c r="AH59" s="74"/>
      <c r="AI59" s="74"/>
      <c r="AJ59" s="74"/>
      <c r="AK59" s="74"/>
      <c r="AL59" s="74"/>
      <c r="AM59" s="74"/>
      <c r="AN59" s="74"/>
      <c r="AO59" s="74"/>
      <c r="AP59" s="74"/>
      <c r="AQ59" s="74"/>
      <c r="AR59" s="74"/>
      <c r="AS59" s="77"/>
      <c r="AT59" s="76"/>
      <c r="AU59" s="76"/>
      <c r="AV59" s="76"/>
      <c r="AW59" s="76"/>
      <c r="AX59" s="76"/>
      <c r="AY59" s="76"/>
      <c r="AZ59" s="78"/>
      <c r="BA59" s="120"/>
      <c r="BB59" s="76"/>
      <c r="BC59" s="76"/>
      <c r="BD59" s="76"/>
      <c r="BE59" s="76"/>
      <c r="BF59" s="76"/>
      <c r="BG59" s="76"/>
      <c r="BH59" s="76"/>
      <c r="BI59" s="76"/>
      <c r="BJ59" s="76"/>
      <c r="BK59" s="76"/>
      <c r="BL59" s="76"/>
      <c r="BM59" s="76"/>
      <c r="BN59" s="76"/>
      <c r="BO59" s="76"/>
      <c r="BP59" s="76"/>
      <c r="BQ59" s="76"/>
      <c r="BR59" s="76"/>
      <c r="BS59" s="76"/>
      <c r="BT59" s="76"/>
      <c r="BU59" s="76"/>
      <c r="BV59" s="76"/>
      <c r="BW59" s="76"/>
      <c r="BX59" s="76"/>
      <c r="BY59" s="40"/>
      <c r="BZ59" s="79" t="s">
        <v>76</v>
      </c>
      <c r="CA59" s="28"/>
      <c r="CB59" s="28">
        <v>4</v>
      </c>
      <c r="CC59" s="28">
        <v>5</v>
      </c>
      <c r="CD59" s="72">
        <v>5</v>
      </c>
    </row>
    <row r="60" spans="1:82" ht="48" x14ac:dyDescent="0.2">
      <c r="A60" s="8" t="s">
        <v>13</v>
      </c>
      <c r="B60" s="9" t="s">
        <v>12</v>
      </c>
      <c r="C60" s="87" t="s">
        <v>13</v>
      </c>
      <c r="D60" s="113" t="s">
        <v>97</v>
      </c>
      <c r="E60" s="89"/>
      <c r="F60" s="112"/>
      <c r="G60" s="88"/>
      <c r="H60" s="73"/>
      <c r="I60" s="73"/>
      <c r="J60" s="73"/>
      <c r="K60" s="73"/>
      <c r="L60" s="73"/>
      <c r="M60" s="73"/>
      <c r="N60" s="73"/>
      <c r="O60" s="120"/>
      <c r="P60" s="73"/>
      <c r="Q60" s="73"/>
      <c r="R60" s="73"/>
      <c r="S60" s="73"/>
      <c r="T60" s="73"/>
      <c r="U60" s="77"/>
      <c r="V60" s="77"/>
      <c r="W60" s="77"/>
      <c r="X60" s="77"/>
      <c r="Y60" s="74"/>
      <c r="Z60" s="74"/>
      <c r="AA60" s="74"/>
      <c r="AB60" s="74"/>
      <c r="AC60" s="74"/>
      <c r="AD60" s="74"/>
      <c r="AE60" s="74"/>
      <c r="AF60" s="74"/>
      <c r="AG60" s="74">
        <v>198</v>
      </c>
      <c r="AH60" s="74"/>
      <c r="AI60" s="74"/>
      <c r="AJ60" s="74"/>
      <c r="AK60" s="74"/>
      <c r="AL60" s="74"/>
      <c r="AM60" s="74"/>
      <c r="AN60" s="74"/>
      <c r="AO60" s="74"/>
      <c r="AP60" s="74">
        <f>AG60</f>
        <v>198</v>
      </c>
      <c r="AQ60" s="74">
        <v>0</v>
      </c>
      <c r="AR60" s="74">
        <v>0</v>
      </c>
      <c r="AS60" s="77">
        <v>198</v>
      </c>
      <c r="AT60" s="76"/>
      <c r="AU60" s="76"/>
      <c r="AV60" s="76"/>
      <c r="AW60" s="76"/>
      <c r="AX60" s="76"/>
      <c r="AY60" s="76"/>
      <c r="AZ60" s="78"/>
      <c r="BA60" s="120"/>
      <c r="BB60" s="76"/>
      <c r="BC60" s="76"/>
      <c r="BD60" s="76"/>
      <c r="BE60" s="76"/>
      <c r="BF60" s="76"/>
      <c r="BG60" s="76"/>
      <c r="BH60" s="76"/>
      <c r="BI60" s="76"/>
      <c r="BJ60" s="76"/>
      <c r="BK60" s="76"/>
      <c r="BL60" s="76"/>
      <c r="BM60" s="76"/>
      <c r="BN60" s="76"/>
      <c r="BO60" s="76"/>
      <c r="BP60" s="76"/>
      <c r="BQ60" s="76"/>
      <c r="BR60" s="76"/>
      <c r="BS60" s="76"/>
      <c r="BT60" s="76"/>
      <c r="BU60" s="76"/>
      <c r="BV60" s="76"/>
      <c r="BW60" s="76"/>
      <c r="BX60" s="76"/>
      <c r="BY60" s="40"/>
      <c r="BZ60" s="79"/>
      <c r="CA60" s="28"/>
      <c r="CB60" s="28"/>
      <c r="CC60" s="28"/>
      <c r="CD60" s="72"/>
    </row>
    <row r="61" spans="1:82" ht="14.25" customHeight="1" x14ac:dyDescent="0.2">
      <c r="A61" s="8" t="s">
        <v>13</v>
      </c>
      <c r="B61" s="9" t="s">
        <v>12</v>
      </c>
      <c r="C61" s="171" t="s">
        <v>29</v>
      </c>
      <c r="D61" s="171"/>
      <c r="E61" s="171"/>
      <c r="F61" s="171"/>
      <c r="G61" s="171"/>
      <c r="H61" s="17">
        <f>SUM(H57:H60)</f>
        <v>110</v>
      </c>
      <c r="I61" s="17"/>
      <c r="J61" s="17"/>
      <c r="K61" s="17"/>
      <c r="L61" s="17">
        <f>SUM(L57:L60)</f>
        <v>421.8</v>
      </c>
      <c r="M61" s="17"/>
      <c r="N61" s="17"/>
      <c r="O61" s="17"/>
      <c r="P61" s="17"/>
      <c r="Q61" s="17"/>
      <c r="R61" s="17"/>
      <c r="S61" s="17"/>
      <c r="T61" s="17">
        <f>SUM(T57:T60)</f>
        <v>200</v>
      </c>
      <c r="U61" s="17">
        <f>SUM(U57:U60)</f>
        <v>421.8</v>
      </c>
      <c r="V61" s="17"/>
      <c r="W61" s="17"/>
      <c r="X61" s="17">
        <f>SUM(X57:X60)</f>
        <v>421.8</v>
      </c>
      <c r="Y61" s="17">
        <f>SUM(Y57:Y60)</f>
        <v>0</v>
      </c>
      <c r="Z61" s="17">
        <f>SUM(Z57:Z60)</f>
        <v>0</v>
      </c>
      <c r="AA61" s="17">
        <f>SUM(AA57:AA60)</f>
        <v>0</v>
      </c>
      <c r="AB61" s="17">
        <f>SUM(AB57:AB60)</f>
        <v>0</v>
      </c>
      <c r="AC61" s="17"/>
      <c r="AD61" s="17"/>
      <c r="AE61" s="17"/>
      <c r="AF61" s="17"/>
      <c r="AG61" s="17">
        <f>SUM(AG57:AG60)</f>
        <v>401.4</v>
      </c>
      <c r="AH61" s="17"/>
      <c r="AI61" s="17"/>
      <c r="AJ61" s="17"/>
      <c r="AK61" s="17"/>
      <c r="AL61" s="17"/>
      <c r="AM61" s="17"/>
      <c r="AN61" s="17"/>
      <c r="AO61" s="17"/>
      <c r="AP61" s="17">
        <f>SUM(AP57:AP60)</f>
        <v>401.4</v>
      </c>
      <c r="AQ61" s="17"/>
      <c r="AR61" s="17"/>
      <c r="AS61" s="17">
        <f>SUM(AS57:AS60)</f>
        <v>401.4</v>
      </c>
      <c r="AT61" s="17"/>
      <c r="AU61" s="17"/>
      <c r="AV61" s="17"/>
      <c r="AW61" s="17"/>
      <c r="AX61" s="17">
        <f>SUM(AX57:AX60)</f>
        <v>200</v>
      </c>
      <c r="AY61" s="17"/>
      <c r="AZ61" s="17"/>
      <c r="BA61" s="17"/>
      <c r="BB61" s="17"/>
      <c r="BC61" s="17"/>
      <c r="BD61" s="17"/>
      <c r="BE61" s="17"/>
      <c r="BF61" s="17">
        <f>SUM(BF57:BF60)</f>
        <v>200</v>
      </c>
      <c r="BG61" s="17">
        <f>SUM(BG57:BG60)</f>
        <v>0</v>
      </c>
      <c r="BH61" s="17">
        <f>SUM(BH57:BH60)</f>
        <v>0</v>
      </c>
      <c r="BI61" s="17">
        <f>SUM(BI57:BI60)</f>
        <v>200</v>
      </c>
      <c r="BJ61" s="17"/>
      <c r="BK61" s="17"/>
      <c r="BL61" s="17"/>
      <c r="BM61" s="17"/>
      <c r="BN61" s="17">
        <f>SUM(BN57:BN60)</f>
        <v>100</v>
      </c>
      <c r="BO61" s="17"/>
      <c r="BP61" s="17"/>
      <c r="BQ61" s="17"/>
      <c r="BR61" s="17"/>
      <c r="BS61" s="17"/>
      <c r="BT61" s="17"/>
      <c r="BU61" s="17"/>
      <c r="BV61" s="17">
        <f>SUM(BV57:BV60)</f>
        <v>100</v>
      </c>
      <c r="BW61" s="17">
        <f>SUM(BW57:BW60)</f>
        <v>0</v>
      </c>
      <c r="BX61" s="17">
        <f>SUM(BX57:BX60)</f>
        <v>0</v>
      </c>
      <c r="BY61" s="17">
        <f>SUM(BY57:BY60)</f>
        <v>100</v>
      </c>
      <c r="BZ61" s="38"/>
      <c r="CA61" s="38"/>
      <c r="CB61" s="38"/>
      <c r="CC61" s="38"/>
      <c r="CD61" s="41"/>
    </row>
    <row r="62" spans="1:82" ht="16.5" customHeight="1" x14ac:dyDescent="0.2">
      <c r="A62" s="8" t="s">
        <v>13</v>
      </c>
      <c r="B62" s="179" t="s">
        <v>44</v>
      </c>
      <c r="C62" s="179"/>
      <c r="D62" s="179"/>
      <c r="E62" s="179"/>
      <c r="F62" s="179"/>
      <c r="G62" s="179"/>
      <c r="H62" s="18">
        <f>H61</f>
        <v>110</v>
      </c>
      <c r="I62" s="18"/>
      <c r="J62" s="18"/>
      <c r="K62" s="18"/>
      <c r="L62" s="18">
        <f>L61</f>
        <v>421.8</v>
      </c>
      <c r="M62" s="18"/>
      <c r="N62" s="18"/>
      <c r="O62" s="18"/>
      <c r="P62" s="18"/>
      <c r="Q62" s="18"/>
      <c r="R62" s="18"/>
      <c r="S62" s="18"/>
      <c r="T62" s="18">
        <f>T61</f>
        <v>200</v>
      </c>
      <c r="U62" s="18">
        <f>U61</f>
        <v>421.8</v>
      </c>
      <c r="V62" s="18"/>
      <c r="W62" s="18"/>
      <c r="X62" s="18">
        <f>X61</f>
        <v>421.8</v>
      </c>
      <c r="Y62" s="18">
        <f>Y61</f>
        <v>0</v>
      </c>
      <c r="Z62" s="18">
        <f>Z61</f>
        <v>0</v>
      </c>
      <c r="AA62" s="18">
        <f>AA61</f>
        <v>0</v>
      </c>
      <c r="AB62" s="18">
        <f>AB61</f>
        <v>0</v>
      </c>
      <c r="AC62" s="18"/>
      <c r="AD62" s="18"/>
      <c r="AE62" s="18"/>
      <c r="AF62" s="18"/>
      <c r="AG62" s="18">
        <f>AG61</f>
        <v>401.4</v>
      </c>
      <c r="AH62" s="18"/>
      <c r="AI62" s="18"/>
      <c r="AJ62" s="18"/>
      <c r="AK62" s="18"/>
      <c r="AL62" s="18"/>
      <c r="AM62" s="18"/>
      <c r="AN62" s="18"/>
      <c r="AO62" s="18"/>
      <c r="AP62" s="18">
        <f>AP61</f>
        <v>401.4</v>
      </c>
      <c r="AQ62" s="18"/>
      <c r="AR62" s="18"/>
      <c r="AS62" s="18">
        <f>AS61</f>
        <v>401.4</v>
      </c>
      <c r="AT62" s="18"/>
      <c r="AU62" s="18"/>
      <c r="AV62" s="18"/>
      <c r="AW62" s="18"/>
      <c r="AX62" s="18">
        <f>AX61</f>
        <v>200</v>
      </c>
      <c r="AY62" s="18"/>
      <c r="AZ62" s="18"/>
      <c r="BA62" s="18"/>
      <c r="BB62" s="18"/>
      <c r="BC62" s="18"/>
      <c r="BD62" s="18"/>
      <c r="BE62" s="18"/>
      <c r="BF62" s="18">
        <f>BF61</f>
        <v>200</v>
      </c>
      <c r="BG62" s="18">
        <f>BG61</f>
        <v>0</v>
      </c>
      <c r="BH62" s="18">
        <f>BH61</f>
        <v>0</v>
      </c>
      <c r="BI62" s="18">
        <f>BI61</f>
        <v>200</v>
      </c>
      <c r="BJ62" s="18"/>
      <c r="BK62" s="18"/>
      <c r="BL62" s="18"/>
      <c r="BM62" s="18"/>
      <c r="BN62" s="18">
        <f>BN61</f>
        <v>100</v>
      </c>
      <c r="BO62" s="18"/>
      <c r="BP62" s="18"/>
      <c r="BQ62" s="18"/>
      <c r="BR62" s="18"/>
      <c r="BS62" s="18"/>
      <c r="BT62" s="18"/>
      <c r="BU62" s="18"/>
      <c r="BV62" s="18">
        <f>BV61</f>
        <v>100</v>
      </c>
      <c r="BW62" s="18">
        <f>BW61</f>
        <v>0</v>
      </c>
      <c r="BX62" s="18">
        <f>BX61</f>
        <v>0</v>
      </c>
      <c r="BY62" s="18">
        <f>BY61</f>
        <v>100</v>
      </c>
      <c r="BZ62" s="37"/>
      <c r="CA62" s="37"/>
      <c r="CB62" s="37"/>
      <c r="CC62" s="37"/>
      <c r="CD62" s="37"/>
    </row>
    <row r="63" spans="1:82" ht="17.850000000000001" customHeight="1" x14ac:dyDescent="0.2">
      <c r="A63" s="10" t="s">
        <v>28</v>
      </c>
      <c r="B63" s="180" t="s">
        <v>16</v>
      </c>
      <c r="C63" s="180"/>
      <c r="D63" s="180"/>
      <c r="E63" s="180"/>
      <c r="F63" s="180"/>
      <c r="G63" s="180"/>
      <c r="H63" s="24">
        <f>H54+H62</f>
        <v>110</v>
      </c>
      <c r="I63" s="24">
        <f>I54+I62</f>
        <v>2737.8</v>
      </c>
      <c r="J63" s="24"/>
      <c r="K63" s="24"/>
      <c r="L63" s="24">
        <f>L54+L62</f>
        <v>4363.8</v>
      </c>
      <c r="M63" s="24"/>
      <c r="N63" s="24"/>
      <c r="O63" s="24"/>
      <c r="P63" s="24"/>
      <c r="Q63" s="24"/>
      <c r="R63" s="24"/>
      <c r="S63" s="24"/>
      <c r="T63" s="24">
        <f t="shared" ref="T63:AB63" si="6">T54+T62</f>
        <v>200</v>
      </c>
      <c r="U63" s="24">
        <f t="shared" si="6"/>
        <v>4363.8</v>
      </c>
      <c r="V63" s="24">
        <f t="shared" si="6"/>
        <v>3797</v>
      </c>
      <c r="W63" s="24">
        <f t="shared" si="6"/>
        <v>164.6</v>
      </c>
      <c r="X63" s="24">
        <f t="shared" si="6"/>
        <v>566.79999999999995</v>
      </c>
      <c r="Y63" s="24">
        <f t="shared" si="6"/>
        <v>0</v>
      </c>
      <c r="Z63" s="24">
        <f t="shared" si="6"/>
        <v>0</v>
      </c>
      <c r="AA63" s="24">
        <f t="shared" si="6"/>
        <v>0</v>
      </c>
      <c r="AB63" s="24">
        <f t="shared" si="6"/>
        <v>0</v>
      </c>
      <c r="AC63" s="24"/>
      <c r="AD63" s="24">
        <f>AD54+AD62</f>
        <v>2933.6</v>
      </c>
      <c r="AE63" s="24"/>
      <c r="AF63" s="24"/>
      <c r="AG63" s="24">
        <f>AG54+AG62</f>
        <v>4553.8999999999996</v>
      </c>
      <c r="AH63" s="24"/>
      <c r="AI63" s="24"/>
      <c r="AJ63" s="24"/>
      <c r="AK63" s="24"/>
      <c r="AL63" s="24"/>
      <c r="AM63" s="24"/>
      <c r="AN63" s="24"/>
      <c r="AO63" s="24"/>
      <c r="AP63" s="24">
        <f>AP54+AP62</f>
        <v>4553.8999999999996</v>
      </c>
      <c r="AQ63" s="24">
        <f>AQ54+AQ62</f>
        <v>4152.5</v>
      </c>
      <c r="AR63" s="24">
        <f>AR54+AR62</f>
        <v>158.6</v>
      </c>
      <c r="AS63" s="24">
        <f>AS54+AS62</f>
        <v>401.4</v>
      </c>
      <c r="AT63" s="24"/>
      <c r="AU63" s="24">
        <f>AU54+AU62</f>
        <v>1290</v>
      </c>
      <c r="AV63" s="24"/>
      <c r="AW63" s="24"/>
      <c r="AX63" s="24">
        <f>AX54+AX62</f>
        <v>4432.6000000000004</v>
      </c>
      <c r="AY63" s="24"/>
      <c r="AZ63" s="24"/>
      <c r="BA63" s="24"/>
      <c r="BB63" s="24"/>
      <c r="BC63" s="24"/>
      <c r="BD63" s="24"/>
      <c r="BE63" s="24"/>
      <c r="BF63" s="24">
        <f>BF54+BF62</f>
        <v>4432.6000000000004</v>
      </c>
      <c r="BG63" s="24">
        <f>BG54+BG62</f>
        <v>3877.6</v>
      </c>
      <c r="BH63" s="24">
        <f>BH54+BH62</f>
        <v>190.6</v>
      </c>
      <c r="BI63" s="24">
        <f>BI54+BI62</f>
        <v>555</v>
      </c>
      <c r="BJ63" s="24"/>
      <c r="BK63" s="24">
        <f>BK54+BK62</f>
        <v>1290</v>
      </c>
      <c r="BL63" s="24"/>
      <c r="BM63" s="24"/>
      <c r="BN63" s="24">
        <f>BN54+BN62</f>
        <v>4113.7</v>
      </c>
      <c r="BO63" s="24"/>
      <c r="BP63" s="24"/>
      <c r="BQ63" s="24"/>
      <c r="BR63" s="24"/>
      <c r="BS63" s="24"/>
      <c r="BT63" s="24"/>
      <c r="BU63" s="24"/>
      <c r="BV63" s="24">
        <f>BV54+BV62</f>
        <v>4113.7</v>
      </c>
      <c r="BW63" s="24">
        <f>BW54+BW62</f>
        <v>3888.7</v>
      </c>
      <c r="BX63" s="24">
        <f>BX54+BX62</f>
        <v>191.4</v>
      </c>
      <c r="BY63" s="24">
        <f>BY54+BY62</f>
        <v>150</v>
      </c>
      <c r="BZ63" s="24"/>
      <c r="CA63" s="24"/>
      <c r="CB63" s="36"/>
      <c r="CC63" s="36"/>
      <c r="CD63" s="36"/>
    </row>
    <row r="64" spans="1:82" x14ac:dyDescent="0.2">
      <c r="G64" s="48"/>
      <c r="H64" s="48"/>
      <c r="I64" s="48"/>
      <c r="J64" s="48"/>
      <c r="K64" s="48"/>
      <c r="L64" s="48"/>
      <c r="M64" s="48"/>
      <c r="N64" s="48"/>
      <c r="P64" s="48"/>
      <c r="Q64" s="48"/>
      <c r="R64" s="48"/>
      <c r="S64" s="48"/>
      <c r="T64" s="48"/>
      <c r="U64" s="49"/>
      <c r="V64" s="49"/>
      <c r="W64" s="49"/>
      <c r="X64" s="49"/>
      <c r="Y64" s="49"/>
      <c r="Z64" s="49"/>
      <c r="AA64" s="49"/>
      <c r="AB64" s="49"/>
      <c r="AC64" s="49"/>
      <c r="AD64" s="49"/>
      <c r="AE64" s="49"/>
      <c r="AF64" s="49"/>
      <c r="AG64" s="49"/>
      <c r="AH64" s="49"/>
      <c r="AI64" s="49"/>
      <c r="AJ64" s="49"/>
      <c r="AK64" s="49"/>
      <c r="AL64" s="49"/>
      <c r="AM64" s="49"/>
      <c r="AN64" s="49"/>
      <c r="AO64" s="49"/>
      <c r="AP64" s="49"/>
      <c r="AQ64" s="49"/>
      <c r="AR64" s="49"/>
      <c r="AS64" s="49"/>
      <c r="AT64" s="48"/>
      <c r="AU64" s="48"/>
      <c r="AV64" s="48"/>
    </row>
    <row r="65" spans="4:53" x14ac:dyDescent="0.2">
      <c r="D65" s="50"/>
      <c r="E65" s="51"/>
      <c r="F65" s="52"/>
      <c r="G65" s="53"/>
      <c r="H65" s="53"/>
      <c r="I65" s="53"/>
      <c r="J65" s="53"/>
      <c r="K65" s="53"/>
      <c r="L65" s="53"/>
      <c r="M65" s="53"/>
      <c r="N65" s="53"/>
      <c r="O65" s="53"/>
      <c r="P65" s="53"/>
      <c r="Q65" s="53"/>
      <c r="R65" s="53"/>
      <c r="S65" s="53"/>
      <c r="T65" s="53"/>
      <c r="U65" s="53"/>
      <c r="V65" s="53"/>
      <c r="W65" s="53"/>
      <c r="X65" s="53"/>
      <c r="Y65" s="53"/>
      <c r="Z65" s="53"/>
      <c r="AA65" s="53"/>
      <c r="AB65" s="53"/>
      <c r="AC65" s="53"/>
      <c r="AD65" s="53"/>
      <c r="AE65" s="53"/>
      <c r="AF65" s="53"/>
      <c r="AG65" s="53"/>
      <c r="AH65" s="53"/>
      <c r="AI65" s="53"/>
      <c r="AJ65" s="53"/>
      <c r="AK65" s="53"/>
      <c r="AL65" s="53"/>
      <c r="AM65" s="53"/>
      <c r="AN65" s="53"/>
      <c r="AO65" s="53"/>
      <c r="AP65" s="53"/>
      <c r="AQ65" s="53"/>
      <c r="AR65" s="53"/>
      <c r="AS65" s="53"/>
      <c r="AT65" s="48"/>
      <c r="AU65" s="48"/>
      <c r="AV65" s="48"/>
      <c r="BA65" s="27"/>
    </row>
    <row r="66" spans="4:53" x14ac:dyDescent="0.2">
      <c r="E66" s="1"/>
      <c r="F66" s="1"/>
      <c r="G66" s="1"/>
      <c r="H66" s="1"/>
      <c r="I66" s="1"/>
      <c r="J66" s="1"/>
      <c r="K66" s="1"/>
      <c r="L66" s="1"/>
      <c r="M66" s="1"/>
      <c r="N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48"/>
      <c r="AU66" s="48"/>
      <c r="AV66" s="48"/>
    </row>
    <row r="67" spans="4:53" x14ac:dyDescent="0.2">
      <c r="D67" s="185"/>
      <c r="E67" s="185"/>
      <c r="F67" s="185"/>
      <c r="G67" s="185"/>
      <c r="H67" s="2"/>
      <c r="I67" s="2"/>
      <c r="J67" s="2"/>
      <c r="K67" s="2"/>
      <c r="L67" s="2"/>
      <c r="M67" s="2"/>
      <c r="N67" s="2"/>
      <c r="P67" s="2"/>
      <c r="Q67" s="2"/>
      <c r="R67" s="2"/>
      <c r="S67" s="2"/>
      <c r="T67" s="2"/>
      <c r="U67" s="3"/>
      <c r="V67" s="178"/>
      <c r="W67" s="178"/>
      <c r="X67" s="178"/>
      <c r="Y67" s="178"/>
      <c r="Z67" s="178"/>
      <c r="AA67" s="178"/>
      <c r="AB67" s="178"/>
      <c r="AC67" s="178"/>
      <c r="AD67" s="178"/>
      <c r="AE67" s="178"/>
      <c r="AF67" s="178"/>
      <c r="AG67" s="178"/>
      <c r="AH67" s="178"/>
      <c r="AI67" s="178"/>
      <c r="AJ67" s="178"/>
      <c r="AK67" s="178"/>
      <c r="AL67" s="178"/>
      <c r="AM67" s="178"/>
      <c r="AN67" s="178"/>
      <c r="AO67" s="178"/>
      <c r="AP67" s="178"/>
      <c r="AQ67" s="178"/>
      <c r="AR67" s="178"/>
      <c r="AS67" s="48"/>
      <c r="AT67" s="48"/>
      <c r="AU67" s="48"/>
      <c r="AV67" s="48"/>
    </row>
    <row r="68" spans="4:53" x14ac:dyDescent="0.2">
      <c r="D68" s="184"/>
      <c r="E68" s="184"/>
      <c r="F68" s="184"/>
      <c r="G68" s="18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5"/>
      <c r="V68" s="183"/>
      <c r="W68" s="183"/>
      <c r="X68" s="183"/>
      <c r="Y68" s="183"/>
      <c r="Z68" s="183"/>
      <c r="AA68" s="183"/>
      <c r="AB68" s="183"/>
      <c r="AC68" s="183"/>
      <c r="AD68" s="183"/>
      <c r="AE68" s="183"/>
      <c r="AF68" s="183"/>
      <c r="AG68" s="183"/>
      <c r="AH68" s="183"/>
      <c r="AI68" s="183"/>
      <c r="AJ68" s="183"/>
      <c r="AK68" s="183"/>
      <c r="AL68" s="183"/>
      <c r="AM68" s="183"/>
      <c r="AN68" s="183"/>
      <c r="AO68" s="183"/>
      <c r="AP68" s="183"/>
      <c r="AQ68" s="183"/>
      <c r="AR68" s="183"/>
      <c r="AS68" s="48"/>
      <c r="AT68" s="48"/>
      <c r="AU68" s="48"/>
      <c r="AV68" s="48"/>
      <c r="BA68" s="27"/>
    </row>
    <row r="70" spans="4:53" x14ac:dyDescent="0.2">
      <c r="F70" s="54"/>
      <c r="G70" s="55"/>
    </row>
    <row r="71" spans="4:53" ht="12.75" customHeight="1" x14ac:dyDescent="0.2">
      <c r="D71" s="175"/>
      <c r="E71" s="175"/>
      <c r="F71" s="175"/>
      <c r="G71" s="176"/>
      <c r="H71" s="176"/>
      <c r="I71" s="176"/>
      <c r="J71" s="176"/>
      <c r="K71" s="176"/>
      <c r="L71" s="176"/>
      <c r="M71" s="176"/>
      <c r="N71" s="176"/>
      <c r="O71" s="176"/>
      <c r="P71" s="176"/>
      <c r="Q71" s="176"/>
      <c r="R71" s="176"/>
      <c r="S71" s="176"/>
      <c r="T71" s="176"/>
      <c r="U71" s="176"/>
      <c r="V71" s="176"/>
      <c r="W71" s="176"/>
      <c r="X71" s="176"/>
      <c r="Y71" s="176"/>
      <c r="Z71" s="176"/>
      <c r="AA71" s="176"/>
      <c r="AB71" s="176"/>
      <c r="AC71" s="176"/>
      <c r="AD71" s="176"/>
      <c r="AE71" s="176"/>
      <c r="AF71" s="176"/>
      <c r="AG71" s="176"/>
      <c r="AH71" s="176"/>
      <c r="AI71" s="176"/>
      <c r="AJ71" s="176"/>
      <c r="AK71" s="176"/>
      <c r="AL71" s="176"/>
      <c r="AM71" s="176"/>
      <c r="AN71" s="176"/>
      <c r="AO71" s="176"/>
      <c r="AP71" s="176"/>
      <c r="AQ71" s="176"/>
      <c r="AR71" s="176"/>
      <c r="AS71" s="176"/>
      <c r="AT71" s="176"/>
      <c r="AU71" s="20"/>
      <c r="AV71" s="20"/>
    </row>
    <row r="72" spans="4:53" x14ac:dyDescent="0.2">
      <c r="F72" s="6"/>
      <c r="G72" s="55"/>
    </row>
    <row r="73" spans="4:53" x14ac:dyDescent="0.2">
      <c r="F73" s="6"/>
      <c r="G73" s="55"/>
    </row>
    <row r="74" spans="4:53" ht="12.75" customHeight="1" x14ac:dyDescent="0.2">
      <c r="D74" s="175"/>
      <c r="E74" s="175"/>
      <c r="F74" s="175"/>
      <c r="G74" s="176"/>
      <c r="H74" s="176"/>
      <c r="I74" s="176"/>
      <c r="J74" s="176"/>
      <c r="K74" s="176"/>
      <c r="L74" s="176"/>
      <c r="M74" s="176"/>
      <c r="N74" s="176"/>
      <c r="O74" s="176"/>
      <c r="P74" s="176"/>
      <c r="Q74" s="176"/>
      <c r="R74" s="176"/>
      <c r="S74" s="176"/>
      <c r="T74" s="176"/>
      <c r="U74" s="176"/>
      <c r="V74" s="176"/>
      <c r="W74" s="176"/>
      <c r="X74" s="176"/>
      <c r="Y74" s="176"/>
      <c r="Z74" s="176"/>
      <c r="AA74" s="176"/>
      <c r="AB74" s="176"/>
      <c r="AC74" s="176"/>
      <c r="AD74" s="176"/>
      <c r="AE74" s="176"/>
      <c r="AF74" s="176"/>
      <c r="AG74" s="176"/>
      <c r="AH74" s="176"/>
      <c r="AI74" s="176"/>
      <c r="AJ74" s="176"/>
      <c r="AK74" s="176"/>
      <c r="AL74" s="176"/>
      <c r="AM74" s="176"/>
      <c r="AN74" s="176"/>
      <c r="AO74" s="176"/>
      <c r="AP74" s="176"/>
      <c r="AQ74" s="176"/>
      <c r="AR74" s="176"/>
      <c r="AS74" s="176"/>
      <c r="AT74" s="176"/>
      <c r="AU74" s="20"/>
      <c r="AV74" s="20"/>
    </row>
    <row r="75" spans="4:53" x14ac:dyDescent="0.2">
      <c r="F75" s="6"/>
      <c r="G75" s="55"/>
    </row>
    <row r="76" spans="4:53" x14ac:dyDescent="0.2">
      <c r="F76" s="6"/>
      <c r="G76" s="55"/>
    </row>
    <row r="77" spans="4:53" x14ac:dyDescent="0.2">
      <c r="F77" s="6"/>
      <c r="G77" s="55"/>
      <c r="V77" s="56"/>
    </row>
    <row r="78" spans="4:53" x14ac:dyDescent="0.2">
      <c r="F78" s="6"/>
      <c r="G78" s="6"/>
    </row>
    <row r="79" spans="4:53" x14ac:dyDescent="0.2">
      <c r="F79" s="6"/>
      <c r="G79" s="55"/>
    </row>
    <row r="82" spans="6:6" x14ac:dyDescent="0.2">
      <c r="F82" s="57"/>
    </row>
    <row r="83" spans="6:6" x14ac:dyDescent="0.2">
      <c r="F83" s="57"/>
    </row>
  </sheetData>
  <sheetProtection selectLockedCells="1" selectUnlockedCells="1"/>
  <mergeCells count="128">
    <mergeCell ref="CC12:CD12"/>
    <mergeCell ref="AX19:BA19"/>
    <mergeCell ref="BN19:BQ19"/>
    <mergeCell ref="C56:BY56"/>
    <mergeCell ref="A32:A34"/>
    <mergeCell ref="C32:C34"/>
    <mergeCell ref="B32:B34"/>
    <mergeCell ref="D32:D34"/>
    <mergeCell ref="C44:G44"/>
    <mergeCell ref="C47:G47"/>
    <mergeCell ref="E37:E43"/>
    <mergeCell ref="C61:G61"/>
    <mergeCell ref="F32:F34"/>
    <mergeCell ref="G32:G34"/>
    <mergeCell ref="C51:BY51"/>
    <mergeCell ref="CA37:CA38"/>
    <mergeCell ref="C53:G53"/>
    <mergeCell ref="C50:G50"/>
    <mergeCell ref="B62:G62"/>
    <mergeCell ref="C48:CD48"/>
    <mergeCell ref="C45:CC45"/>
    <mergeCell ref="G57:G59"/>
    <mergeCell ref="B55:CC55"/>
    <mergeCell ref="E57:E59"/>
    <mergeCell ref="F57:F59"/>
    <mergeCell ref="B57:B59"/>
    <mergeCell ref="BZ17:CD17"/>
    <mergeCell ref="AM19:AO19"/>
    <mergeCell ref="AG19:AG20"/>
    <mergeCell ref="AT17:BI17"/>
    <mergeCell ref="BG19:BH19"/>
    <mergeCell ref="BF18:BI18"/>
    <mergeCell ref="BB19:BB20"/>
    <mergeCell ref="BC19:BE19"/>
    <mergeCell ref="BF19:BF20"/>
    <mergeCell ref="AB67:AR67"/>
    <mergeCell ref="CA18:CC18"/>
    <mergeCell ref="BZ18:BZ19"/>
    <mergeCell ref="BY19:BY20"/>
    <mergeCell ref="BR19:BR20"/>
    <mergeCell ref="BV19:BV20"/>
    <mergeCell ref="BW19:BX19"/>
    <mergeCell ref="BJ18:BU18"/>
    <mergeCell ref="BV18:BY18"/>
    <mergeCell ref="BJ19:BM19"/>
    <mergeCell ref="E24:E25"/>
    <mergeCell ref="BI19:BI20"/>
    <mergeCell ref="BS19:BU19"/>
    <mergeCell ref="AB68:AR68"/>
    <mergeCell ref="D68:G68"/>
    <mergeCell ref="V68:W68"/>
    <mergeCell ref="X68:AA68"/>
    <mergeCell ref="D67:G67"/>
    <mergeCell ref="V67:W67"/>
    <mergeCell ref="B54:G54"/>
    <mergeCell ref="B63:G63"/>
    <mergeCell ref="U18:X18"/>
    <mergeCell ref="H19:K19"/>
    <mergeCell ref="U19:U20"/>
    <mergeCell ref="V19:W19"/>
    <mergeCell ref="X19:X20"/>
    <mergeCell ref="Q19:T19"/>
    <mergeCell ref="D57:D59"/>
    <mergeCell ref="C57:C59"/>
    <mergeCell ref="BJ17:BY17"/>
    <mergeCell ref="A9:CD9"/>
    <mergeCell ref="A10:CD10"/>
    <mergeCell ref="D74:F74"/>
    <mergeCell ref="G74:AT74"/>
    <mergeCell ref="G71:AT71"/>
    <mergeCell ref="D71:F71"/>
    <mergeCell ref="Y18:AB18"/>
    <mergeCell ref="C35:G35"/>
    <mergeCell ref="X67:AA67"/>
    <mergeCell ref="B37:B43"/>
    <mergeCell ref="D39:D40"/>
    <mergeCell ref="A21:BY21"/>
    <mergeCell ref="B22:BZ22"/>
    <mergeCell ref="BZ24:BZ25"/>
    <mergeCell ref="A24:A25"/>
    <mergeCell ref="C30:G30"/>
    <mergeCell ref="A37:A43"/>
    <mergeCell ref="E32:E34"/>
    <mergeCell ref="C37:C43"/>
    <mergeCell ref="A57:A59"/>
    <mergeCell ref="B17:B20"/>
    <mergeCell ref="C23:AT23"/>
    <mergeCell ref="D41:D42"/>
    <mergeCell ref="AP19:AP20"/>
    <mergeCell ref="Z19:AA19"/>
    <mergeCell ref="A17:A20"/>
    <mergeCell ref="AB19:AB20"/>
    <mergeCell ref="F24:F25"/>
    <mergeCell ref="E17:E20"/>
    <mergeCell ref="AC17:AS17"/>
    <mergeCell ref="H17:X17"/>
    <mergeCell ref="H18:T18"/>
    <mergeCell ref="Y19:Y20"/>
    <mergeCell ref="P19:P20"/>
    <mergeCell ref="B24:B25"/>
    <mergeCell ref="AL19:AL20"/>
    <mergeCell ref="C17:C20"/>
    <mergeCell ref="AT18:BE18"/>
    <mergeCell ref="AC18:AO18"/>
    <mergeCell ref="AP18:AS18"/>
    <mergeCell ref="AS19:AS20"/>
    <mergeCell ref="AH19:AK19"/>
    <mergeCell ref="AC19:AF19"/>
    <mergeCell ref="C24:C25"/>
    <mergeCell ref="C31:CD31"/>
    <mergeCell ref="C36:CD36"/>
    <mergeCell ref="L19:O19"/>
    <mergeCell ref="D17:D20"/>
    <mergeCell ref="F17:F20"/>
    <mergeCell ref="G17:G20"/>
    <mergeCell ref="AQ19:AR19"/>
    <mergeCell ref="CA24:CA25"/>
    <mergeCell ref="AT19:AW19"/>
    <mergeCell ref="CC37:CC38"/>
    <mergeCell ref="CD37:CD38"/>
    <mergeCell ref="F37:F43"/>
    <mergeCell ref="G37:G43"/>
    <mergeCell ref="BZ37:BZ38"/>
    <mergeCell ref="CB24:CB25"/>
    <mergeCell ref="G24:G25"/>
    <mergeCell ref="CC24:CC25"/>
    <mergeCell ref="CD24:CD25"/>
    <mergeCell ref="CB37:CB38"/>
  </mergeCells>
  <phoneticPr fontId="5" type="noConversion"/>
  <pageMargins left="0.82677165354330717" right="0.23622047244094491" top="0.35433070866141736" bottom="0.35433070866141736" header="0.51181102362204722" footer="0.51181102362204722"/>
  <pageSetup paperSize="8" scale="45" firstPageNumber="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2</vt:i4>
      </vt:variant>
      <vt:variant>
        <vt:lpstr>Įvardinti diapazonai</vt:lpstr>
      </vt:variant>
      <vt:variant>
        <vt:i4>2</vt:i4>
      </vt:variant>
    </vt:vector>
  </HeadingPairs>
  <TitlesOfParts>
    <vt:vector size="4" baseType="lpstr">
      <vt:lpstr>2 lentele</vt:lpstr>
      <vt:lpstr>Sheet1</vt:lpstr>
      <vt:lpstr>'2 lentele'!Print_Area</vt:lpstr>
      <vt:lpstr>'2 lentele'!Print_Titles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DOVILE</dc:creator>
  <cp:lastModifiedBy>d.kaveckaite</cp:lastModifiedBy>
  <cp:lastPrinted>2014-12-05T05:42:05Z</cp:lastPrinted>
  <dcterms:created xsi:type="dcterms:W3CDTF">2012-09-04T10:49:59Z</dcterms:created>
  <dcterms:modified xsi:type="dcterms:W3CDTF">2015-01-08T09:27:59Z</dcterms:modified>
</cp:coreProperties>
</file>