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ĮGYVENDINIMO ATASKAITA 2016\jungiamos programos\2016-2018 m. SVP už 2016 m\07 programa\"/>
    </mc:Choice>
  </mc:AlternateContent>
  <bookViews>
    <workbookView xWindow="0" yWindow="0" windowWidth="28800" windowHeight="11145" tabRatio="240"/>
  </bookViews>
  <sheets>
    <sheet name="1 lentele" sheetId="1" r:id="rId1"/>
  </sheets>
  <definedNames>
    <definedName name="_xlnm.Print_Titles" localSheetId="0">'1 lentele'!$10:$13</definedName>
  </definedNames>
  <calcPr calcId="152511"/>
</workbook>
</file>

<file path=xl/calcChain.xml><?xml version="1.0" encoding="utf-8"?>
<calcChain xmlns="http://schemas.openxmlformats.org/spreadsheetml/2006/main">
  <c r="P47" i="1" l="1"/>
  <c r="P48" i="1" s="1"/>
  <c r="Y47" i="1"/>
  <c r="Y48" i="1" s="1"/>
  <c r="Z47" i="1"/>
  <c r="Z48" i="1" s="1"/>
  <c r="AA47" i="1"/>
  <c r="AA48" i="1" s="1"/>
  <c r="AB47" i="1"/>
  <c r="AB48" i="1" s="1"/>
  <c r="AG47" i="1"/>
  <c r="AG48" i="1" s="1"/>
  <c r="AP47" i="1"/>
  <c r="AP48" i="1" s="1"/>
  <c r="AQ47" i="1"/>
  <c r="AQ48" i="1" s="1"/>
  <c r="AR47" i="1"/>
  <c r="AR48" i="1" s="1"/>
  <c r="AS47" i="1"/>
  <c r="AS48" i="1" s="1"/>
  <c r="AX47" i="1"/>
  <c r="AX48" i="1" s="1"/>
  <c r="AY47" i="1"/>
  <c r="AY48" i="1" s="1"/>
  <c r="BG47" i="1"/>
  <c r="BG48" i="1" s="1"/>
  <c r="BH47" i="1"/>
  <c r="BH48" i="1" s="1"/>
  <c r="BI47" i="1"/>
  <c r="BI48" i="1" s="1"/>
  <c r="BJ47" i="1"/>
  <c r="BJ48" i="1" s="1"/>
  <c r="P33" i="1" l="1"/>
  <c r="Q33" i="1"/>
  <c r="U33" i="1"/>
  <c r="U66" i="1" s="1"/>
  <c r="Y33" i="1"/>
  <c r="Z33" i="1"/>
  <c r="AA33" i="1"/>
  <c r="AB33" i="1"/>
  <c r="AH33" i="1"/>
  <c r="AP33" i="1"/>
  <c r="AQ33" i="1"/>
  <c r="AR33" i="1"/>
  <c r="AS33" i="1"/>
  <c r="AY33" i="1"/>
  <c r="BG33" i="1"/>
  <c r="BH33" i="1"/>
  <c r="BI33" i="1"/>
  <c r="BJ33" i="1"/>
  <c r="T27" i="1"/>
  <c r="T28" i="1" s="1"/>
  <c r="T66" i="1" s="1"/>
  <c r="Y27" i="1"/>
  <c r="Y28" i="1" s="1"/>
  <c r="Z27" i="1"/>
  <c r="Z28" i="1" s="1"/>
  <c r="AA27" i="1"/>
  <c r="AA28" i="1" s="1"/>
  <c r="AB27" i="1"/>
  <c r="AB28" i="1" s="1"/>
  <c r="AH27" i="1"/>
  <c r="AH28" i="1" s="1"/>
  <c r="AK27" i="1"/>
  <c r="AK28" i="1" s="1"/>
  <c r="AK66" i="1" s="1"/>
  <c r="AP27" i="1"/>
  <c r="AP28" i="1" s="1"/>
  <c r="AQ27" i="1"/>
  <c r="AQ28" i="1" s="1"/>
  <c r="AR27" i="1"/>
  <c r="AR28" i="1" s="1"/>
  <c r="AS27" i="1"/>
  <c r="AS28" i="1" s="1"/>
  <c r="AY27" i="1"/>
  <c r="AY28" i="1" s="1"/>
  <c r="AY66" i="1" s="1"/>
  <c r="BG27" i="1"/>
  <c r="BG28" i="1" s="1"/>
  <c r="BH27" i="1"/>
  <c r="BH28" i="1" s="1"/>
  <c r="BI27" i="1"/>
  <c r="BI28" i="1" s="1"/>
  <c r="BJ27" i="1"/>
  <c r="BJ28" i="1" s="1"/>
  <c r="AH66" i="1" l="1"/>
  <c r="Q32" i="1"/>
  <c r="Y32" i="1"/>
  <c r="Z32" i="1"/>
  <c r="AA32" i="1"/>
  <c r="AB32" i="1"/>
  <c r="AH32" i="1"/>
  <c r="AP32" i="1"/>
  <c r="AQ32" i="1"/>
  <c r="AR32" i="1"/>
  <c r="AS32" i="1"/>
  <c r="AY32" i="1"/>
  <c r="BG32" i="1"/>
  <c r="BH32" i="1"/>
  <c r="BI32" i="1"/>
  <c r="BJ32" i="1"/>
  <c r="H56" i="1" l="1"/>
  <c r="I56" i="1"/>
  <c r="J56" i="1"/>
  <c r="K56" i="1"/>
  <c r="S56" i="1"/>
  <c r="S60" i="1" s="1"/>
  <c r="S66" i="1" s="1"/>
  <c r="Y56" i="1"/>
  <c r="Z56" i="1"/>
  <c r="AA56" i="1"/>
  <c r="AB56" i="1"/>
  <c r="AJ56" i="1"/>
  <c r="AJ60" i="1" s="1"/>
  <c r="AJ66" i="1" s="1"/>
  <c r="AP56" i="1"/>
  <c r="AQ56" i="1"/>
  <c r="AR56" i="1"/>
  <c r="AS56" i="1"/>
  <c r="BA56" i="1"/>
  <c r="BA60" i="1" s="1"/>
  <c r="BA66" i="1" s="1"/>
  <c r="BG56" i="1"/>
  <c r="BH56" i="1"/>
  <c r="BI56" i="1"/>
  <c r="BJ56" i="1"/>
  <c r="H47" i="1"/>
  <c r="H48" i="1" s="1"/>
  <c r="I47" i="1"/>
  <c r="I48" i="1" s="1"/>
  <c r="J47" i="1"/>
  <c r="J48" i="1" s="1"/>
  <c r="K47" i="1"/>
  <c r="K48" i="1" s="1"/>
  <c r="H38" i="1"/>
  <c r="H39" i="1" s="1"/>
  <c r="I38" i="1"/>
  <c r="I39" i="1" s="1"/>
  <c r="J38" i="1"/>
  <c r="J39" i="1" s="1"/>
  <c r="K38" i="1"/>
  <c r="K39" i="1" s="1"/>
  <c r="P38" i="1"/>
  <c r="P39" i="1" s="1"/>
  <c r="Y38" i="1"/>
  <c r="Y39" i="1" s="1"/>
  <c r="Z38" i="1"/>
  <c r="Z39" i="1" s="1"/>
  <c r="AA38" i="1"/>
  <c r="AA39" i="1" s="1"/>
  <c r="AB38" i="1"/>
  <c r="AB39" i="1" s="1"/>
  <c r="AG38" i="1"/>
  <c r="AG39" i="1" s="1"/>
  <c r="AP38" i="1"/>
  <c r="AP39" i="1" s="1"/>
  <c r="AQ38" i="1"/>
  <c r="AQ39" i="1" s="1"/>
  <c r="AR38" i="1"/>
  <c r="AR39" i="1" s="1"/>
  <c r="AS38" i="1"/>
  <c r="AS39" i="1" s="1"/>
  <c r="AX38" i="1"/>
  <c r="AX39" i="1" s="1"/>
  <c r="BG38" i="1"/>
  <c r="BG39" i="1" s="1"/>
  <c r="BH38" i="1"/>
  <c r="BH39" i="1" s="1"/>
  <c r="BI38" i="1"/>
  <c r="BI39" i="1" s="1"/>
  <c r="BJ38" i="1"/>
  <c r="BJ39" i="1" s="1"/>
  <c r="H32" i="1"/>
  <c r="H33" i="1" s="1"/>
  <c r="I32" i="1"/>
  <c r="I33" i="1" s="1"/>
  <c r="J32" i="1"/>
  <c r="J33" i="1" s="1"/>
  <c r="K32" i="1"/>
  <c r="K33" i="1" s="1"/>
  <c r="H27" i="1"/>
  <c r="H28" i="1" s="1"/>
  <c r="I27" i="1"/>
  <c r="I28" i="1" s="1"/>
  <c r="J27" i="1"/>
  <c r="J28" i="1" s="1"/>
  <c r="K27" i="1"/>
  <c r="K28" i="1" s="1"/>
  <c r="Q27" i="1"/>
  <c r="Q28" i="1" s="1"/>
  <c r="Q66" i="1" s="1"/>
  <c r="H64" i="1"/>
  <c r="H65" i="1" s="1"/>
  <c r="I64" i="1"/>
  <c r="I65" i="1" s="1"/>
  <c r="J64" i="1"/>
  <c r="J65" i="1" s="1"/>
  <c r="K64" i="1"/>
  <c r="K65" i="1" s="1"/>
  <c r="P64" i="1"/>
  <c r="P65" i="1" s="1"/>
  <c r="Y64" i="1"/>
  <c r="Y65" i="1" s="1"/>
  <c r="Z64" i="1"/>
  <c r="Z65" i="1" s="1"/>
  <c r="AA64" i="1"/>
  <c r="AA65" i="1" s="1"/>
  <c r="AB64" i="1"/>
  <c r="AB65" i="1" s="1"/>
  <c r="AG64" i="1"/>
  <c r="AG65" i="1" s="1"/>
  <c r="AP64" i="1"/>
  <c r="AP65" i="1" s="1"/>
  <c r="AQ64" i="1"/>
  <c r="AQ65" i="1" s="1"/>
  <c r="AR64" i="1"/>
  <c r="AR65" i="1" s="1"/>
  <c r="AS64" i="1"/>
  <c r="AS65" i="1" s="1"/>
  <c r="AX64" i="1"/>
  <c r="AX65" i="1" s="1"/>
  <c r="BH64" i="1"/>
  <c r="BH65" i="1" s="1"/>
  <c r="BI64" i="1"/>
  <c r="BI65" i="1" s="1"/>
  <c r="BJ64" i="1"/>
  <c r="BJ65" i="1" s="1"/>
  <c r="H59" i="1"/>
  <c r="H60" i="1" s="1"/>
  <c r="I59" i="1"/>
  <c r="I60" i="1" s="1"/>
  <c r="J59" i="1"/>
  <c r="J60" i="1" s="1"/>
  <c r="K59" i="1"/>
  <c r="K60" i="1" s="1"/>
  <c r="P59" i="1"/>
  <c r="P60" i="1" s="1"/>
  <c r="Y59" i="1"/>
  <c r="Z59" i="1"/>
  <c r="AA59" i="1"/>
  <c r="AB59" i="1"/>
  <c r="AG59" i="1"/>
  <c r="AG60" i="1" s="1"/>
  <c r="AR59" i="1"/>
  <c r="AS59" i="1"/>
  <c r="AX59" i="1"/>
  <c r="AX60" i="1" s="1"/>
  <c r="BH59" i="1"/>
  <c r="BI59" i="1"/>
  <c r="BJ59" i="1"/>
  <c r="BG59" i="1"/>
  <c r="AQ59" i="1"/>
  <c r="AP59" i="1"/>
  <c r="BG64" i="1"/>
  <c r="BG65" i="1" s="1"/>
  <c r="BJ66" i="1" l="1"/>
  <c r="AX66" i="1"/>
  <c r="Z66" i="1"/>
  <c r="AG66" i="1"/>
  <c r="BI60" i="1"/>
  <c r="BI66" i="1" s="1"/>
  <c r="BG60" i="1"/>
  <c r="BG66" i="1" s="1"/>
  <c r="BH60" i="1"/>
  <c r="BH66" i="1" s="1"/>
  <c r="AB60" i="1"/>
  <c r="AB66" i="1" s="1"/>
  <c r="AS60" i="1"/>
  <c r="AS66" i="1" s="1"/>
  <c r="AR60" i="1"/>
  <c r="AR66" i="1" s="1"/>
  <c r="AQ60" i="1"/>
  <c r="AQ66" i="1" s="1"/>
  <c r="AA60" i="1"/>
  <c r="AA66" i="1" s="1"/>
  <c r="P66" i="1"/>
  <c r="BJ60" i="1"/>
  <c r="AP60" i="1"/>
  <c r="AP66" i="1" s="1"/>
  <c r="Z60" i="1"/>
  <c r="Y60" i="1"/>
  <c r="Y66" i="1" s="1"/>
  <c r="H66" i="1"/>
  <c r="J66" i="1"/>
  <c r="I66" i="1"/>
  <c r="K66" i="1"/>
</calcChain>
</file>

<file path=xl/sharedStrings.xml><?xml version="1.0" encoding="utf-8"?>
<sst xmlns="http://schemas.openxmlformats.org/spreadsheetml/2006/main" count="311" uniqueCount="92">
  <si>
    <t>Programos tikslo kodas</t>
  </si>
  <si>
    <t>Uždavinio kodas</t>
  </si>
  <si>
    <t>Priemonės kodas</t>
  </si>
  <si>
    <t>Funkcinės klasifikacijos kodas</t>
  </si>
  <si>
    <t>Asignavimų valdytojo kodas</t>
  </si>
  <si>
    <t>Priemonės vykdytojo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</si>
  <si>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</si>
  <si>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</si>
  <si>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</si>
  <si>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</si>
  <si>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</si>
  <si>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Valstybės biudžetas</t>
  </si>
  <si>
    <t>Savivaldybės biudžetas</t>
  </si>
  <si>
    <t>ES lėšos</t>
  </si>
  <si>
    <t>Lėšos pagal finansavimo šaltinius</t>
  </si>
  <si>
    <t>Kelių priežiūros ir plėtros programos lėšos</t>
  </si>
  <si>
    <t>VIP lėšos</t>
  </si>
  <si>
    <t>Privalomojo sveikatos draudimo lėšos</t>
  </si>
  <si>
    <t xml:space="preserve">Kitos lėšos </t>
  </si>
  <si>
    <t>Priemonės pavadinimas</t>
  </si>
  <si>
    <t>Savivaldybės biudžeto lėšos</t>
  </si>
  <si>
    <t>Valstybės biudžeto lėšos</t>
  </si>
  <si>
    <t>Paskolos lėšos</t>
  </si>
  <si>
    <t>Iš viso uždaviniui</t>
  </si>
  <si>
    <t>Iš viso tikslui</t>
  </si>
  <si>
    <t>07 PROGRAMA. APLINKOS IR KRAŠTOVAIZDŽIO APSAUGA IR ŽEMĖS ŪKIO PLĖTRA</t>
  </si>
  <si>
    <t>01</t>
  </si>
  <si>
    <t>02</t>
  </si>
  <si>
    <t>03</t>
  </si>
  <si>
    <t>04</t>
  </si>
  <si>
    <t xml:space="preserve">                                                                                                     Iš viso tikslui</t>
  </si>
  <si>
    <t>05</t>
  </si>
  <si>
    <t>Modernizuoti žemės ūkį ir alternatyvius verslus, didinti verslumą, žemės ūkio konkurencingumą, sudaryti sąlygas infrastruktūros plėtrai</t>
  </si>
  <si>
    <t xml:space="preserve"> Plėtoti asociacijų, bendruomenių veiklą ir jų kūrimąsi, skatinti paklausių, netradicinių žemės ūkio produktų gamybos plėtrą, skatinti verslą kaime,  remti bendruomenių iniciatyvas</t>
  </si>
  <si>
    <t>Išsaugoti žemės ūkiui tinkamas nusausinti žemes</t>
  </si>
  <si>
    <t>188718528</t>
  </si>
  <si>
    <t xml:space="preserve"> Iš viso uždaviniui</t>
  </si>
  <si>
    <t>07</t>
  </si>
  <si>
    <t xml:space="preserve">Sudaryti sąlygas Alytaus rajono gyventojams saugiai ir tvarkingai atsikratyti buityje susidarančių atliekų </t>
  </si>
  <si>
    <t xml:space="preserve">Komunalinių atliekų surinkimas ir transportavimas iš Alytaus rajono savivaldybės atliekų turėtojų </t>
  </si>
  <si>
    <t>Kompensacijų skyrimas ir mokėjimas</t>
  </si>
  <si>
    <t xml:space="preserve"> Užtikrinti gamtinės aplinkos išsaugojimą</t>
  </si>
  <si>
    <t>Priemonėms, numatytoms Lietuvos Respublikos medžioklės įstatyme, kurios pagal LR savivaldybės aplinkos apsaugos rėmimo specialiosios programos įstatymą gali būti finansuojamos šios programos lėšomis</t>
  </si>
  <si>
    <t>Užtikrinti tinkamą kapinių priežiūrą, prižiūrėti ir tvarkyti bendrojo naudojimo objektus</t>
  </si>
  <si>
    <t>Formuoti ir įgyvendinti gamtos apsaugos ir atliekų tvarkymo programų politiką bei atlikti visus veiksmus susijusius su rajono aplinkos ir kraštovaizdžio apsauga</t>
  </si>
  <si>
    <t>Efektyvus darbuotojo darbo aplinkos kūrimas</t>
  </si>
  <si>
    <t>Iš viso programai</t>
  </si>
  <si>
    <t>Komunalinių atliekų šalinimas (UAB ARATC)</t>
  </si>
  <si>
    <t xml:space="preserve">Komunalinių atliekų surinkimas ir transportavimas šalinti regioniniame sąvartyne </t>
  </si>
  <si>
    <t>Priemonės, kuriomis kompensuojama aplinkai padaryta žala; gamtos apsaugos objektams projektuoti, statyti, rekonstruoti, remontuoti eksplotuoti; aplinkos teršimo šaltiniams pašalinti</t>
  </si>
  <si>
    <t>Ekologinio švietimo organizavimui, renginių organizavimui,
 įrenginių, įrangos, priemonių reikalingų aplinkos būklei stebėti įsigijimas</t>
  </si>
  <si>
    <t>Privatizavimo fondo lėšos</t>
  </si>
  <si>
    <t>Kiti finansavimo šaltiniai</t>
  </si>
  <si>
    <t>Konkurencingo žemės ūkio kūrimas</t>
  </si>
  <si>
    <t>Koordinuoti funkcijų vykdymą žemės ūkio srityje</t>
  </si>
  <si>
    <t>Melioracijos įrenginių tinkamo funkcionavimo, planavimo, organizavimo, rekonstrukcijos ir remonto darbų kontroliavimas</t>
  </si>
  <si>
    <t xml:space="preserve">       Iš viso tikslui</t>
  </si>
  <si>
    <t>Atliekų tvarkymo programa</t>
  </si>
  <si>
    <t>Savivaldybės aplinkos apsaugos rėmimo specialioji programa</t>
  </si>
  <si>
    <t>Sanitarija ir aplinkos tvarkymas</t>
  </si>
  <si>
    <t>06</t>
  </si>
  <si>
    <t>Gerinti žemės ūkio produkcijos gamybos sąlygas, koordinuoti bei išsaugoti melioruotų žemių fondą</t>
  </si>
  <si>
    <t xml:space="preserve">     </t>
  </si>
  <si>
    <t>Vykdyti biologinės įvairovės ir gamtos apsaugą, mažinti aplinkos teršimą, priemonėms, kuriomis kompensuojama aplinkai padaryta žala</t>
  </si>
  <si>
    <t>LĖŠŲ RODIKLIAI</t>
  </si>
  <si>
    <t>Valstybės biudžeto spec. tikslinė dotacijos lėšos</t>
  </si>
  <si>
    <t>Bendrosios dotacijos kompencijos lėšos</t>
  </si>
  <si>
    <t>Savivaldybės aplinkos apsaugos rėmimo spec.  programos lėšos</t>
  </si>
  <si>
    <t xml:space="preserve">Biudžetinių įstaigų pajamos </t>
  </si>
  <si>
    <t>Savivaldybės biudžeto asignavimai</t>
  </si>
  <si>
    <t>tūkst. Eur</t>
  </si>
  <si>
    <t>APLINKOS IR KRAŠTOVAIZDŽIO APSAUGOS IR ŽEMĖS ŪKIO PLĖTROS PROGRAMOS 2016–ŲJŲ METŲ ĮGYVENDINIMO ATASKAITA</t>
  </si>
  <si>
    <t>2016-iems metams patvirtintas asignavimų planas</t>
  </si>
  <si>
    <t>2016-ųjų metų patikslintas asignavimų planas</t>
  </si>
  <si>
    <t>2016-aisiais metais panaudotos lėšos (kasinės išlaidos)</t>
  </si>
  <si>
    <t>Žemės ūkio funkcijoms atlikti</t>
  </si>
  <si>
    <t>A10</t>
  </si>
  <si>
    <t>Žemės ūkio  funkcijų administravimas (ūkininkų ūkių įregistravimo paslaugos)</t>
  </si>
  <si>
    <t>Prašymų ir pateisinamų dokumentų dėl  išmokų ir kompensacijų priėmimas, kaupimas  bei registravimas . Įsakymų projektų ir sprendimų pagal kuruojamas sritis ruošimas</t>
  </si>
  <si>
    <t>Žemės ūkio naudmenų ir pasėlių deklaracijų priėmimas ŽŪIKVC  PRIS sistemoje</t>
  </si>
  <si>
    <t>Traktorių, savaeigių važiuoklių, traktorinių priekabų ir kelių tiesimo mašinų registravimas ir techninė apžiūra</t>
  </si>
  <si>
    <t>Supirktos žemės ūkio produkcijos kvotų skirstymas, pieno kvotų administravimas</t>
  </si>
  <si>
    <t xml:space="preserve">Ūkininkų ūkių, žemės ūkio valdų registravimas/atnaujini-mas  VĮ ŽŪIKVC registre   metodinės pagalbos ūkininkams teikimas </t>
  </si>
  <si>
    <t>Melioracija</t>
  </si>
  <si>
    <t>Žemės ūkio ir kaimo 
bendruomenių projektų  finansavimas</t>
  </si>
  <si>
    <t>Asociacijų įregistravimui , parengtiems investiciniams projektams finansuoti,  mokymams. Rajono renginių, konkursų , susijusių  su žemės ūkio ir kitomis bendruomenių veiklomis organizavimo finansavimas, bendruomenių patalpų draudimo išlaidų  kompensavimas</t>
  </si>
  <si>
    <t>Alytaus rajono savivaldybės specialiosios visuomenės sveikatos programos rėmimas</t>
  </si>
  <si>
    <t xml:space="preserve">Aplinkos apsaugos specialisto 
veiklos organizavimas </t>
  </si>
  <si>
    <t>Atliekų tvarkymo sistemos infrastruktūros plėtra</t>
  </si>
  <si>
    <t>1 lentelė</t>
  </si>
  <si>
    <t xml:space="preserve">Alytaus rajono savivaldybės 
2016 – 2018 metų strateginio veiklos plano 
įgyvendinimo 2016 metais ataskaitos
13 priedas
</t>
  </si>
  <si>
    <t>A8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</si>
</sst>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0"/>
      <name val="Arial"/>
      <family val="2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</font>
    <font>
      <b/>
      <sz val="10"/>
      <name val="Times New Roman"/>
      <family val="1"/>
      <charset val="186"/>
    </font>
    <font>
      <sz val="10"/>
      <color indexed="9"/>
      <name val="Times New Roman"/>
      <family val="1"/>
      <charset val="186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Times New Roman"/>
      <family val="1"/>
    </font>
    <font>
      <sz val="9"/>
      <color indexed="8"/>
      <name val="Times New Roman"/>
      <family val="1"/>
      <charset val="186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  <charset val="186"/>
    </font>
    <font>
      <sz val="11"/>
      <color rgb="FF9C0006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b/>
      <sz val="12"/>
      <name val="Times New Roman"/>
      <family val="1"/>
    </font>
    <font>
      <sz val="14"/>
      <name val="Times New Roman"/>
      <family val="1"/>
      <charset val="186"/>
    </font>
  </fonts>
  <fills count="16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31"/>
      </patternFill>
    </fill>
    <fill>
      <patternFill patternType="solid">
        <fgColor indexed="44"/>
        <bgColor indexed="27"/>
      </patternFill>
    </fill>
    <fill>
      <patternFill patternType="solid">
        <fgColor indexed="9"/>
        <bgColor indexed="27"/>
      </patternFill>
    </fill>
    <fill>
      <patternFill patternType="solid">
        <fgColor indexed="9"/>
        <bgColor indexed="31"/>
      </patternFill>
    </fill>
    <fill>
      <patternFill patternType="solid">
        <fgColor indexed="13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8" fillId="15" borderId="0" applyNumberFormat="0" applyBorder="0" applyAlignment="0" applyProtection="0"/>
  </cellStyleXfs>
  <cellXfs count="243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NumberFormat="1" applyFont="1" applyAlignment="1">
      <alignment vertical="top"/>
    </xf>
    <xf numFmtId="0" fontId="3" fillId="0" borderId="0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49" fontId="5" fillId="3" borderId="1" xfId="0" applyNumberFormat="1" applyFont="1" applyFill="1" applyBorder="1" applyAlignment="1">
      <alignment horizontal="center" vertical="top" wrapText="1"/>
    </xf>
    <xf numFmtId="49" fontId="5" fillId="3" borderId="1" xfId="0" applyNumberFormat="1" applyFont="1" applyFill="1" applyBorder="1" applyAlignment="1">
      <alignment horizontal="center" vertical="top"/>
    </xf>
    <xf numFmtId="49" fontId="5" fillId="2" borderId="1" xfId="0" applyNumberFormat="1" applyFont="1" applyFill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top"/>
    </xf>
    <xf numFmtId="2" fontId="3" fillId="6" borderId="1" xfId="0" applyNumberFormat="1" applyFont="1" applyFill="1" applyBorder="1" applyAlignment="1">
      <alignment horizontal="center" vertical="top"/>
    </xf>
    <xf numFmtId="164" fontId="3" fillId="6" borderId="1" xfId="0" applyNumberFormat="1" applyFont="1" applyFill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164" fontId="5" fillId="3" borderId="1" xfId="0" applyNumberFormat="1" applyFont="1" applyFill="1" applyBorder="1" applyAlignment="1">
      <alignment horizontal="center" vertical="top"/>
    </xf>
    <xf numFmtId="0" fontId="7" fillId="0" borderId="0" xfId="0" applyFont="1"/>
    <xf numFmtId="0" fontId="3" fillId="0" borderId="0" xfId="0" applyFont="1"/>
    <xf numFmtId="0" fontId="3" fillId="0" borderId="0" xfId="0" applyNumberFormat="1" applyFont="1" applyAlignment="1">
      <alignment horizontal="left" vertical="top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1" xfId="0" applyFont="1" applyFill="1" applyBorder="1" applyAlignment="1">
      <alignment horizontal="center" vertical="center" textRotation="90" wrapText="1"/>
    </xf>
    <xf numFmtId="0" fontId="8" fillId="0" borderId="1" xfId="0" applyFont="1" applyFill="1" applyBorder="1" applyAlignment="1">
      <alignment horizontal="left" vertical="center" textRotation="90" wrapText="1"/>
    </xf>
    <xf numFmtId="49" fontId="10" fillId="0" borderId="1" xfId="0" applyNumberFormat="1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 textRotation="90"/>
    </xf>
    <xf numFmtId="0" fontId="0" fillId="0" borderId="1" xfId="0" applyBorder="1" applyAlignment="1">
      <alignment vertical="top"/>
    </xf>
    <xf numFmtId="49" fontId="5" fillId="0" borderId="1" xfId="0" applyNumberFormat="1" applyFont="1" applyBorder="1" applyAlignment="1">
      <alignment vertical="top"/>
    </xf>
    <xf numFmtId="164" fontId="3" fillId="0" borderId="1" xfId="0" applyNumberFormat="1" applyFont="1" applyBorder="1" applyAlignment="1">
      <alignment vertical="top"/>
    </xf>
    <xf numFmtId="0" fontId="0" fillId="0" borderId="1" xfId="0" applyBorder="1" applyAlignment="1">
      <alignment horizontal="left" vertical="top"/>
    </xf>
    <xf numFmtId="164" fontId="5" fillId="0" borderId="1" xfId="0" applyNumberFormat="1" applyFont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left" vertical="top"/>
    </xf>
    <xf numFmtId="49" fontId="5" fillId="2" borderId="1" xfId="0" applyNumberFormat="1" applyFont="1" applyFill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vertical="top"/>
    </xf>
    <xf numFmtId="164" fontId="3" fillId="0" borderId="1" xfId="0" applyNumberFormat="1" applyFont="1" applyFill="1" applyBorder="1" applyAlignment="1">
      <alignment vertical="top"/>
    </xf>
    <xf numFmtId="164" fontId="0" fillId="0" borderId="1" xfId="0" applyNumberFormat="1" applyBorder="1" applyAlignment="1">
      <alignment horizontal="center" vertical="top"/>
    </xf>
    <xf numFmtId="164" fontId="5" fillId="5" borderId="1" xfId="0" applyNumberFormat="1" applyFont="1" applyFill="1" applyBorder="1" applyAlignment="1">
      <alignment horizontal="center" vertical="top"/>
    </xf>
    <xf numFmtId="164" fontId="5" fillId="4" borderId="1" xfId="0" applyNumberFormat="1" applyFont="1" applyFill="1" applyBorder="1" applyAlignment="1">
      <alignment horizontal="center" vertical="top"/>
    </xf>
    <xf numFmtId="164" fontId="4" fillId="5" borderId="1" xfId="0" applyNumberFormat="1" applyFont="1" applyFill="1" applyBorder="1" applyAlignment="1">
      <alignment horizontal="center" vertical="top"/>
    </xf>
    <xf numFmtId="164" fontId="11" fillId="0" borderId="1" xfId="0" applyNumberFormat="1" applyFont="1" applyBorder="1" applyAlignment="1">
      <alignment horizontal="center" vertical="top"/>
    </xf>
    <xf numFmtId="0" fontId="6" fillId="0" borderId="1" xfId="0" applyFont="1" applyFill="1" applyBorder="1" applyAlignment="1">
      <alignment vertical="top"/>
    </xf>
    <xf numFmtId="164" fontId="10" fillId="0" borderId="1" xfId="0" applyNumberFormat="1" applyFont="1" applyBorder="1" applyAlignment="1">
      <alignment horizontal="center" vertical="top"/>
    </xf>
    <xf numFmtId="164" fontId="8" fillId="0" borderId="1" xfId="0" applyNumberFormat="1" applyFont="1" applyFill="1" applyBorder="1" applyAlignment="1">
      <alignment horizontal="center" vertical="top"/>
    </xf>
    <xf numFmtId="164" fontId="10" fillId="0" borderId="0" xfId="0" applyNumberFormat="1" applyFont="1" applyBorder="1" applyAlignment="1">
      <alignment vertical="top"/>
    </xf>
    <xf numFmtId="164" fontId="9" fillId="2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left" vertical="top" wrapText="1"/>
    </xf>
    <xf numFmtId="164" fontId="8" fillId="0" borderId="1" xfId="0" applyNumberFormat="1" applyFont="1" applyBorder="1" applyAlignment="1">
      <alignment horizontal="center" vertical="top"/>
    </xf>
    <xf numFmtId="164" fontId="8" fillId="6" borderId="1" xfId="0" applyNumberFormat="1" applyFont="1" applyFill="1" applyBorder="1" applyAlignment="1">
      <alignment horizontal="center" vertical="top"/>
    </xf>
    <xf numFmtId="164" fontId="8" fillId="0" borderId="1" xfId="0" applyNumberFormat="1" applyFont="1" applyBorder="1" applyAlignment="1">
      <alignment vertical="top"/>
    </xf>
    <xf numFmtId="164" fontId="9" fillId="2" borderId="1" xfId="0" applyNumberFormat="1" applyFont="1" applyFill="1" applyBorder="1" applyAlignment="1">
      <alignment vertical="top"/>
    </xf>
    <xf numFmtId="164" fontId="9" fillId="5" borderId="1" xfId="0" applyNumberFormat="1" applyFont="1" applyFill="1" applyBorder="1" applyAlignment="1">
      <alignment horizontal="center" vertical="top"/>
    </xf>
    <xf numFmtId="164" fontId="12" fillId="0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Fill="1" applyBorder="1" applyAlignment="1">
      <alignment horizontal="center" vertical="top"/>
    </xf>
    <xf numFmtId="164" fontId="8" fillId="0" borderId="1" xfId="0" applyNumberFormat="1" applyFont="1" applyFill="1" applyBorder="1" applyAlignment="1">
      <alignment vertical="top"/>
    </xf>
    <xf numFmtId="49" fontId="9" fillId="3" borderId="1" xfId="0" applyNumberFormat="1" applyFont="1" applyFill="1" applyBorder="1" applyAlignment="1">
      <alignment horizontal="center" vertical="top" wrapText="1"/>
    </xf>
    <xf numFmtId="0" fontId="10" fillId="0" borderId="0" xfId="0" applyFont="1" applyBorder="1" applyAlignment="1">
      <alignment vertical="top"/>
    </xf>
    <xf numFmtId="49" fontId="9" fillId="2" borderId="1" xfId="0" applyNumberFormat="1" applyFont="1" applyFill="1" applyBorder="1" applyAlignment="1">
      <alignment horizontal="center" vertical="top"/>
    </xf>
    <xf numFmtId="0" fontId="10" fillId="0" borderId="1" xfId="0" applyFont="1" applyBorder="1" applyAlignment="1">
      <alignment vertical="top"/>
    </xf>
    <xf numFmtId="164" fontId="10" fillId="0" borderId="1" xfId="0" applyNumberFormat="1" applyFont="1" applyBorder="1" applyAlignment="1">
      <alignment vertical="top"/>
    </xf>
    <xf numFmtId="49" fontId="9" fillId="7" borderId="1" xfId="0" applyNumberFormat="1" applyFont="1" applyFill="1" applyBorder="1" applyAlignment="1">
      <alignment horizontal="center" vertical="top"/>
    </xf>
    <xf numFmtId="164" fontId="8" fillId="6" borderId="1" xfId="0" applyNumberFormat="1" applyFont="1" applyFill="1" applyBorder="1" applyAlignment="1">
      <alignment horizontal="center" vertical="top" wrapText="1"/>
    </xf>
    <xf numFmtId="49" fontId="9" fillId="9" borderId="1" xfId="0" applyNumberFormat="1" applyFont="1" applyFill="1" applyBorder="1" applyAlignment="1">
      <alignment horizontal="center" vertical="top"/>
    </xf>
    <xf numFmtId="0" fontId="11" fillId="10" borderId="1" xfId="0" applyFont="1" applyFill="1" applyBorder="1" applyAlignment="1">
      <alignment vertical="top" wrapText="1"/>
    </xf>
    <xf numFmtId="49" fontId="9" fillId="11" borderId="1" xfId="0" applyNumberFormat="1" applyFont="1" applyFill="1" applyBorder="1" applyAlignment="1">
      <alignment horizontal="center" vertical="top"/>
    </xf>
    <xf numFmtId="164" fontId="16" fillId="0" borderId="1" xfId="0" applyNumberFormat="1" applyFont="1" applyFill="1" applyBorder="1" applyAlignment="1">
      <alignment horizontal="center" vertical="top"/>
    </xf>
    <xf numFmtId="164" fontId="10" fillId="0" borderId="1" xfId="0" applyNumberFormat="1" applyFont="1" applyFill="1" applyBorder="1" applyAlignment="1">
      <alignment horizontal="center" vertical="top"/>
    </xf>
    <xf numFmtId="164" fontId="10" fillId="0" borderId="1" xfId="0" applyNumberFormat="1" applyFont="1" applyFill="1" applyBorder="1" applyAlignment="1">
      <alignment vertical="top"/>
    </xf>
    <xf numFmtId="49" fontId="9" fillId="3" borderId="1" xfId="1" applyNumberFormat="1" applyFont="1" applyFill="1" applyBorder="1" applyAlignment="1">
      <alignment horizontal="center" vertical="top"/>
    </xf>
    <xf numFmtId="1" fontId="10" fillId="0" borderId="1" xfId="0" applyNumberFormat="1" applyFont="1" applyBorder="1" applyAlignment="1">
      <alignment horizontal="center" vertical="top" textRotation="90"/>
    </xf>
    <xf numFmtId="164" fontId="8" fillId="0" borderId="1" xfId="0" applyNumberFormat="1" applyFont="1" applyFill="1" applyBorder="1" applyAlignment="1">
      <alignment horizontal="left" vertical="top" wrapText="1"/>
    </xf>
    <xf numFmtId="164" fontId="11" fillId="10" borderId="1" xfId="0" applyNumberFormat="1" applyFont="1" applyFill="1" applyBorder="1" applyAlignment="1">
      <alignment horizontal="center" vertical="top"/>
    </xf>
    <xf numFmtId="164" fontId="4" fillId="8" borderId="1" xfId="0" applyNumberFormat="1" applyFont="1" applyFill="1" applyBorder="1" applyAlignment="1">
      <alignment horizontal="center" vertical="top"/>
    </xf>
    <xf numFmtId="164" fontId="15" fillId="10" borderId="1" xfId="0" applyNumberFormat="1" applyFont="1" applyFill="1" applyBorder="1" applyAlignment="1">
      <alignment horizontal="center" vertical="top"/>
    </xf>
    <xf numFmtId="1" fontId="15" fillId="10" borderId="1" xfId="0" applyNumberFormat="1" applyFont="1" applyFill="1" applyBorder="1" applyAlignment="1">
      <alignment horizontal="center" vertical="top" textRotation="90"/>
    </xf>
    <xf numFmtId="164" fontId="4" fillId="11" borderId="1" xfId="0" applyNumberFormat="1" applyFont="1" applyFill="1" applyBorder="1" applyAlignment="1">
      <alignment horizontal="center" vertical="top"/>
    </xf>
    <xf numFmtId="49" fontId="10" fillId="0" borderId="1" xfId="1" applyNumberFormat="1" applyFont="1" applyFill="1" applyBorder="1" applyAlignment="1">
      <alignment horizontal="center" vertical="top"/>
    </xf>
    <xf numFmtId="1" fontId="10" fillId="0" borderId="1" xfId="1" applyNumberFormat="1" applyFont="1" applyBorder="1" applyAlignment="1">
      <alignment horizontal="center" vertical="top" textRotation="90" wrapText="1"/>
    </xf>
    <xf numFmtId="49" fontId="9" fillId="0" borderId="1" xfId="0" applyNumberFormat="1" applyFont="1" applyFill="1" applyBorder="1" applyAlignment="1">
      <alignment horizontal="center" vertical="top"/>
    </xf>
    <xf numFmtId="49" fontId="10" fillId="0" borderId="1" xfId="0" applyNumberFormat="1" applyFont="1" applyFill="1" applyBorder="1" applyAlignment="1">
      <alignment horizontal="center" vertical="top"/>
    </xf>
    <xf numFmtId="1" fontId="10" fillId="0" borderId="1" xfId="0" applyNumberFormat="1" applyFont="1" applyFill="1" applyBorder="1" applyAlignment="1">
      <alignment horizontal="center" vertical="top" textRotation="90"/>
    </xf>
    <xf numFmtId="164" fontId="14" fillId="0" borderId="1" xfId="0" applyNumberFormat="1" applyFont="1" applyFill="1" applyBorder="1" applyAlignment="1">
      <alignment horizontal="center" vertical="top"/>
    </xf>
    <xf numFmtId="0" fontId="10" fillId="0" borderId="1" xfId="0" applyFont="1" applyBorder="1" applyAlignment="1">
      <alignment horizontal="center" vertical="center" textRotation="90" wrapText="1"/>
    </xf>
    <xf numFmtId="0" fontId="5" fillId="13" borderId="1" xfId="0" applyFont="1" applyFill="1" applyBorder="1" applyAlignment="1">
      <alignment horizontal="left" vertical="top" wrapText="1"/>
    </xf>
    <xf numFmtId="0" fontId="3" fillId="13" borderId="1" xfId="0" applyFont="1" applyFill="1" applyBorder="1" applyAlignment="1">
      <alignment horizontal="left" vertical="top" wrapText="1"/>
    </xf>
    <xf numFmtId="0" fontId="10" fillId="13" borderId="1" xfId="0" applyFont="1" applyFill="1" applyBorder="1" applyAlignment="1">
      <alignment horizontal="center" vertical="top" textRotation="90" wrapText="1"/>
    </xf>
    <xf numFmtId="164" fontId="3" fillId="13" borderId="1" xfId="0" applyNumberFormat="1" applyFont="1" applyFill="1" applyBorder="1" applyAlignment="1">
      <alignment horizontal="center" vertical="top" wrapText="1"/>
    </xf>
    <xf numFmtId="0" fontId="5" fillId="14" borderId="1" xfId="0" applyFont="1" applyFill="1" applyBorder="1" applyAlignment="1">
      <alignment horizontal="left" vertical="top"/>
    </xf>
    <xf numFmtId="164" fontId="3" fillId="14" borderId="1" xfId="0" applyNumberFormat="1" applyFont="1" applyFill="1" applyBorder="1" applyAlignment="1">
      <alignment horizontal="center" vertical="top"/>
    </xf>
    <xf numFmtId="164" fontId="3" fillId="14" borderId="1" xfId="0" applyNumberFormat="1" applyFont="1" applyFill="1" applyBorder="1" applyAlignment="1">
      <alignment vertical="top"/>
    </xf>
    <xf numFmtId="49" fontId="5" fillId="14" borderId="1" xfId="0" applyNumberFormat="1" applyFont="1" applyFill="1" applyBorder="1" applyAlignment="1">
      <alignment horizontal="center" vertical="top"/>
    </xf>
    <xf numFmtId="164" fontId="3" fillId="14" borderId="1" xfId="0" applyNumberFormat="1" applyFont="1" applyFill="1" applyBorder="1" applyAlignment="1">
      <alignment horizontal="left" vertical="top"/>
    </xf>
    <xf numFmtId="0" fontId="5" fillId="14" borderId="1" xfId="0" applyFont="1" applyFill="1" applyBorder="1" applyAlignment="1">
      <alignment horizontal="left" vertical="top" wrapText="1"/>
    </xf>
    <xf numFmtId="164" fontId="9" fillId="13" borderId="1" xfId="0" applyNumberFormat="1" applyFont="1" applyFill="1" applyBorder="1" applyAlignment="1">
      <alignment vertical="top" wrapText="1"/>
    </xf>
    <xf numFmtId="49" fontId="9" fillId="13" borderId="1" xfId="0" applyNumberFormat="1" applyFont="1" applyFill="1" applyBorder="1" applyAlignment="1">
      <alignment horizontal="center" vertical="top" wrapText="1"/>
    </xf>
    <xf numFmtId="164" fontId="9" fillId="3" borderId="1" xfId="0" applyNumberFormat="1" applyFont="1" applyFill="1" applyBorder="1" applyAlignment="1">
      <alignment vertical="top"/>
    </xf>
    <xf numFmtId="164" fontId="8" fillId="13" borderId="1" xfId="0" applyNumberFormat="1" applyFont="1" applyFill="1" applyBorder="1" applyAlignment="1">
      <alignment horizontal="center" vertical="top" wrapText="1"/>
    </xf>
    <xf numFmtId="164" fontId="8" fillId="13" borderId="1" xfId="0" applyNumberFormat="1" applyFont="1" applyFill="1" applyBorder="1" applyAlignment="1">
      <alignment vertical="top" wrapText="1"/>
    </xf>
    <xf numFmtId="0" fontId="9" fillId="13" borderId="1" xfId="0" applyFont="1" applyFill="1" applyBorder="1" applyAlignment="1">
      <alignment horizontal="left" vertical="top" wrapText="1"/>
    </xf>
    <xf numFmtId="0" fontId="9" fillId="13" borderId="1" xfId="0" applyFont="1" applyFill="1" applyBorder="1" applyAlignment="1">
      <alignment horizontal="center" vertical="top" wrapText="1"/>
    </xf>
    <xf numFmtId="0" fontId="8" fillId="13" borderId="1" xfId="0" applyFont="1" applyFill="1" applyBorder="1" applyAlignment="1">
      <alignment horizontal="left" vertical="top" wrapText="1"/>
    </xf>
    <xf numFmtId="49" fontId="10" fillId="13" borderId="1" xfId="0" applyNumberFormat="1" applyFont="1" applyFill="1" applyBorder="1" applyAlignment="1">
      <alignment horizontal="center" vertical="top" textRotation="90" wrapText="1"/>
    </xf>
    <xf numFmtId="49" fontId="5" fillId="13" borderId="1" xfId="0" applyNumberFormat="1" applyFont="1" applyFill="1" applyBorder="1" applyAlignment="1">
      <alignment horizontal="center" vertical="top" wrapText="1"/>
    </xf>
    <xf numFmtId="49" fontId="9" fillId="3" borderId="1" xfId="0" applyNumberFormat="1" applyFont="1" applyFill="1" applyBorder="1" applyAlignment="1">
      <alignment horizontal="center" vertical="top"/>
    </xf>
    <xf numFmtId="49" fontId="9" fillId="2" borderId="1" xfId="0" applyNumberFormat="1" applyFont="1" applyFill="1" applyBorder="1" applyAlignment="1">
      <alignment horizontal="center" vertical="top"/>
    </xf>
    <xf numFmtId="1" fontId="10" fillId="0" borderId="3" xfId="0" applyNumberFormat="1" applyFont="1" applyBorder="1" applyAlignment="1">
      <alignment horizontal="center" vertical="top" textRotation="90"/>
    </xf>
    <xf numFmtId="164" fontId="10" fillId="0" borderId="1" xfId="0" applyNumberFormat="1" applyFont="1" applyBorder="1" applyAlignment="1">
      <alignment horizontal="center" vertical="top" textRotation="90"/>
    </xf>
    <xf numFmtId="164" fontId="9" fillId="0" borderId="1" xfId="0" applyNumberFormat="1" applyFont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left" vertical="top" wrapText="1"/>
    </xf>
    <xf numFmtId="164" fontId="10" fillId="0" borderId="1" xfId="0" applyNumberFormat="1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center" vertical="top"/>
    </xf>
    <xf numFmtId="49" fontId="5" fillId="2" borderId="3" xfId="0" applyNumberFormat="1" applyFont="1" applyFill="1" applyBorder="1" applyAlignment="1">
      <alignment horizontal="center" vertical="top"/>
    </xf>
    <xf numFmtId="49" fontId="5" fillId="3" borderId="3" xfId="0" applyNumberFormat="1" applyFont="1" applyFill="1" applyBorder="1" applyAlignment="1">
      <alignment horizontal="center" vertical="top"/>
    </xf>
    <xf numFmtId="0" fontId="3" fillId="0" borderId="3" xfId="0" applyFont="1" applyBorder="1" applyAlignment="1">
      <alignment horizontal="left" vertical="top" wrapText="1"/>
    </xf>
    <xf numFmtId="164" fontId="3" fillId="0" borderId="3" xfId="0" applyNumberFormat="1" applyFont="1" applyBorder="1" applyAlignment="1">
      <alignment horizontal="left" vertical="top" wrapText="1"/>
    </xf>
    <xf numFmtId="164" fontId="3" fillId="0" borderId="3" xfId="0" applyNumberFormat="1" applyFont="1" applyFill="1" applyBorder="1" applyAlignment="1">
      <alignment horizontal="left" vertical="top" wrapText="1"/>
    </xf>
    <xf numFmtId="164" fontId="9" fillId="0" borderId="3" xfId="0" applyNumberFormat="1" applyFont="1" applyBorder="1" applyAlignment="1">
      <alignment horizontal="center" vertical="top"/>
    </xf>
    <xf numFmtId="49" fontId="9" fillId="2" borderId="3" xfId="0" applyNumberFormat="1" applyFont="1" applyFill="1" applyBorder="1" applyAlignment="1">
      <alignment horizontal="center" vertical="top"/>
    </xf>
    <xf numFmtId="49" fontId="9" fillId="3" borderId="3" xfId="0" applyNumberFormat="1" applyFont="1" applyFill="1" applyBorder="1" applyAlignment="1">
      <alignment horizontal="center" vertical="top"/>
    </xf>
    <xf numFmtId="49" fontId="5" fillId="2" borderId="1" xfId="0" applyNumberFormat="1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/>
    </xf>
    <xf numFmtId="0" fontId="10" fillId="0" borderId="0" xfId="0" applyFont="1" applyAlignment="1">
      <alignment vertical="top"/>
    </xf>
    <xf numFmtId="0" fontId="10" fillId="0" borderId="0" xfId="0" applyNumberFormat="1" applyFont="1" applyAlignment="1">
      <alignment vertical="top"/>
    </xf>
    <xf numFmtId="0" fontId="17" fillId="0" borderId="0" xfId="0" applyFont="1" applyAlignment="1">
      <alignment vertical="top"/>
    </xf>
    <xf numFmtId="0" fontId="17" fillId="0" borderId="0" xfId="0" applyFont="1" applyAlignment="1">
      <alignment horizontal="right" vertical="center"/>
    </xf>
    <xf numFmtId="0" fontId="17" fillId="0" borderId="0" xfId="0" applyFont="1" applyBorder="1" applyAlignment="1">
      <alignment vertical="top"/>
    </xf>
    <xf numFmtId="0" fontId="17" fillId="0" borderId="0" xfId="0" applyFont="1" applyAlignment="1">
      <alignment horizontal="right" vertical="center" indent="15"/>
    </xf>
    <xf numFmtId="0" fontId="17" fillId="0" borderId="0" xfId="0" applyFont="1" applyAlignment="1">
      <alignment horizontal="left"/>
    </xf>
    <xf numFmtId="164" fontId="19" fillId="0" borderId="1" xfId="0" applyNumberFormat="1" applyFont="1" applyFill="1" applyBorder="1" applyAlignment="1">
      <alignment horizontal="center" vertical="top" wrapText="1"/>
    </xf>
    <xf numFmtId="164" fontId="19" fillId="0" borderId="1" xfId="0" applyNumberFormat="1" applyFont="1" applyFill="1" applyBorder="1" applyAlignment="1">
      <alignment horizontal="center" vertical="top"/>
    </xf>
    <xf numFmtId="164" fontId="19" fillId="0" borderId="1" xfId="2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center" textRotation="90" wrapText="1"/>
    </xf>
    <xf numFmtId="0" fontId="20" fillId="0" borderId="0" xfId="0" applyFont="1" applyAlignment="1">
      <alignment horizontal="center" vertical="top" wrapText="1"/>
    </xf>
    <xf numFmtId="0" fontId="3" fillId="0" borderId="1" xfId="0" applyFont="1" applyBorder="1" applyAlignment="1">
      <alignment vertical="center" textRotation="90" wrapText="1"/>
    </xf>
    <xf numFmtId="49" fontId="10" fillId="0" borderId="3" xfId="0" applyNumberFormat="1" applyFont="1" applyBorder="1" applyAlignment="1">
      <alignment horizontal="center" vertical="top" textRotation="90"/>
    </xf>
    <xf numFmtId="49" fontId="10" fillId="0" borderId="3" xfId="0" applyNumberFormat="1" applyFont="1" applyBorder="1" applyAlignment="1">
      <alignment horizontal="center" vertical="top" wrapText="1"/>
    </xf>
    <xf numFmtId="0" fontId="0" fillId="0" borderId="3" xfId="0" applyBorder="1" applyAlignment="1">
      <alignment vertical="top"/>
    </xf>
    <xf numFmtId="0" fontId="3" fillId="0" borderId="3" xfId="0" applyFont="1" applyFill="1" applyBorder="1" applyAlignment="1">
      <alignment vertical="top"/>
    </xf>
    <xf numFmtId="164" fontId="3" fillId="0" borderId="3" xfId="0" applyNumberFormat="1" applyFont="1" applyBorder="1" applyAlignment="1">
      <alignment horizontal="center" vertical="top"/>
    </xf>
    <xf numFmtId="164" fontId="3" fillId="0" borderId="3" xfId="0" applyNumberFormat="1" applyFont="1" applyFill="1" applyBorder="1" applyAlignment="1">
      <alignment horizontal="center" vertical="top"/>
    </xf>
    <xf numFmtId="0" fontId="3" fillId="0" borderId="3" xfId="0" applyFont="1" applyFill="1" applyBorder="1" applyAlignment="1">
      <alignment horizontal="left" vertical="top"/>
    </xf>
    <xf numFmtId="49" fontId="5" fillId="3" borderId="2" xfId="0" applyNumberFormat="1" applyFont="1" applyFill="1" applyBorder="1" applyAlignment="1">
      <alignment horizontal="center" vertical="top"/>
    </xf>
    <xf numFmtId="49" fontId="5" fillId="2" borderId="2" xfId="0" applyNumberFormat="1" applyFont="1" applyFill="1" applyBorder="1" applyAlignment="1">
      <alignment horizontal="center" vertical="top"/>
    </xf>
    <xf numFmtId="164" fontId="5" fillId="5" borderId="2" xfId="0" applyNumberFormat="1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vertical="top"/>
    </xf>
    <xf numFmtId="49" fontId="5" fillId="2" borderId="1" xfId="0" applyNumberFormat="1" applyFont="1" applyFill="1" applyBorder="1" applyAlignment="1">
      <alignment vertical="top"/>
    </xf>
    <xf numFmtId="164" fontId="3" fillId="0" borderId="1" xfId="0" applyNumberFormat="1" applyFont="1" applyBorder="1" applyAlignment="1">
      <alignment vertical="top" wrapText="1"/>
    </xf>
    <xf numFmtId="164" fontId="1" fillId="0" borderId="1" xfId="0" applyNumberFormat="1" applyFont="1" applyBorder="1" applyAlignment="1">
      <alignment horizontal="center" vertical="top"/>
    </xf>
    <xf numFmtId="0" fontId="3" fillId="14" borderId="1" xfId="0" applyFont="1" applyFill="1" applyBorder="1" applyAlignment="1">
      <alignment horizontal="left" vertical="top"/>
    </xf>
    <xf numFmtId="0" fontId="10" fillId="13" borderId="1" xfId="0" applyFont="1" applyFill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top"/>
    </xf>
    <xf numFmtId="49" fontId="10" fillId="13" borderId="1" xfId="0" applyNumberFormat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top"/>
    </xf>
    <xf numFmtId="0" fontId="19" fillId="0" borderId="1" xfId="0" applyFont="1" applyFill="1" applyBorder="1" applyAlignment="1">
      <alignment vertical="top"/>
    </xf>
    <xf numFmtId="0" fontId="19" fillId="0" borderId="1" xfId="2" applyFont="1" applyFill="1" applyBorder="1" applyAlignment="1">
      <alignment horizontal="center" vertical="top"/>
    </xf>
    <xf numFmtId="164" fontId="19" fillId="0" borderId="1" xfId="2" applyNumberFormat="1" applyFont="1" applyFill="1" applyBorder="1" applyAlignment="1">
      <alignment horizontal="center" vertical="top" wrapText="1"/>
    </xf>
    <xf numFmtId="164" fontId="19" fillId="0" borderId="1" xfId="0" applyNumberFormat="1" applyFont="1" applyFill="1" applyBorder="1" applyAlignment="1">
      <alignment vertical="top"/>
    </xf>
    <xf numFmtId="164" fontId="3" fillId="13" borderId="1" xfId="0" applyNumberFormat="1" applyFont="1" applyFill="1" applyBorder="1" applyAlignment="1">
      <alignment vertical="top" wrapText="1"/>
    </xf>
    <xf numFmtId="164" fontId="5" fillId="0" borderId="1" xfId="0" applyNumberFormat="1" applyFont="1" applyFill="1" applyBorder="1" applyAlignment="1">
      <alignment horizontal="center" vertical="top"/>
    </xf>
    <xf numFmtId="164" fontId="5" fillId="2" borderId="1" xfId="0" applyNumberFormat="1" applyFont="1" applyFill="1" applyBorder="1" applyAlignment="1">
      <alignment horizontal="center" vertical="top"/>
    </xf>
    <xf numFmtId="0" fontId="20" fillId="0" borderId="0" xfId="0" applyFont="1" applyAlignment="1">
      <alignment horizontal="center" vertical="top" wrapText="1"/>
    </xf>
    <xf numFmtId="164" fontId="9" fillId="3" borderId="1" xfId="0" applyNumberFormat="1" applyFont="1" applyFill="1" applyBorder="1" applyAlignment="1">
      <alignment horizontal="right" vertical="top"/>
    </xf>
    <xf numFmtId="164" fontId="9" fillId="2" borderId="1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top" textRotation="90" wrapText="1"/>
    </xf>
    <xf numFmtId="49" fontId="10" fillId="0" borderId="3" xfId="0" applyNumberFormat="1" applyFont="1" applyBorder="1" applyAlignment="1">
      <alignment horizontal="center" vertical="top"/>
    </xf>
    <xf numFmtId="49" fontId="10" fillId="0" borderId="4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left" vertical="top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textRotation="90" wrapText="1"/>
    </xf>
    <xf numFmtId="49" fontId="5" fillId="8" borderId="5" xfId="0" applyNumberFormat="1" applyFont="1" applyFill="1" applyBorder="1" applyAlignment="1">
      <alignment horizontal="left" vertical="top"/>
    </xf>
    <xf numFmtId="49" fontId="5" fillId="8" borderId="6" xfId="0" applyNumberFormat="1" applyFont="1" applyFill="1" applyBorder="1" applyAlignment="1">
      <alignment horizontal="left" vertical="top"/>
    </xf>
    <xf numFmtId="49" fontId="5" fillId="8" borderId="7" xfId="0" applyNumberFormat="1" applyFont="1" applyFill="1" applyBorder="1" applyAlignment="1">
      <alignment horizontal="left" vertical="top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9" fontId="9" fillId="8" borderId="1" xfId="0" applyNumberFormat="1" applyFont="1" applyFill="1" applyBorder="1" applyAlignment="1">
      <alignment horizontal="right" vertical="top"/>
    </xf>
    <xf numFmtId="164" fontId="9" fillId="5" borderId="1" xfId="0" applyNumberFormat="1" applyFont="1" applyFill="1" applyBorder="1" applyAlignment="1">
      <alignment horizontal="right" vertical="top"/>
    </xf>
    <xf numFmtId="49" fontId="5" fillId="8" borderId="5" xfId="0" applyNumberFormat="1" applyFont="1" applyFill="1" applyBorder="1" applyAlignment="1">
      <alignment horizontal="right" vertical="top"/>
    </xf>
    <xf numFmtId="49" fontId="5" fillId="8" borderId="6" xfId="0" applyNumberFormat="1" applyFont="1" applyFill="1" applyBorder="1" applyAlignment="1">
      <alignment horizontal="right" vertical="top"/>
    </xf>
    <xf numFmtId="49" fontId="5" fillId="8" borderId="7" xfId="0" applyNumberFormat="1" applyFont="1" applyFill="1" applyBorder="1" applyAlignment="1">
      <alignment horizontal="right" vertical="top"/>
    </xf>
    <xf numFmtId="0" fontId="5" fillId="5" borderId="1" xfId="0" applyFont="1" applyFill="1" applyBorder="1" applyAlignment="1">
      <alignment horizontal="right" vertical="top"/>
    </xf>
    <xf numFmtId="164" fontId="5" fillId="3" borderId="1" xfId="0" applyNumberFormat="1" applyFont="1" applyFill="1" applyBorder="1" applyAlignment="1">
      <alignment horizontal="right" vertical="top"/>
    </xf>
    <xf numFmtId="0" fontId="5" fillId="5" borderId="1" xfId="0" applyFont="1" applyFill="1" applyBorder="1" applyAlignment="1">
      <alignment horizontal="left" vertical="top"/>
    </xf>
    <xf numFmtId="49" fontId="5" fillId="8" borderId="1" xfId="0" applyNumberFormat="1" applyFont="1" applyFill="1" applyBorder="1" applyAlignment="1">
      <alignment horizontal="left" vertical="top"/>
    </xf>
    <xf numFmtId="49" fontId="10" fillId="0" borderId="3" xfId="0" applyNumberFormat="1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 textRotation="90"/>
    </xf>
    <xf numFmtId="49" fontId="10" fillId="0" borderId="2" xfId="0" applyNumberFormat="1" applyFont="1" applyBorder="1" applyAlignment="1">
      <alignment horizontal="center" vertical="top" textRotation="90"/>
    </xf>
    <xf numFmtId="0" fontId="5" fillId="3" borderId="5" xfId="0" applyFont="1" applyFill="1" applyBorder="1" applyAlignment="1">
      <alignment horizontal="left" vertical="top"/>
    </xf>
    <xf numFmtId="0" fontId="5" fillId="3" borderId="6" xfId="0" applyFont="1" applyFill="1" applyBorder="1" applyAlignment="1">
      <alignment horizontal="left" vertical="top"/>
    </xf>
    <xf numFmtId="0" fontId="5" fillId="3" borderId="7" xfId="0" applyFont="1" applyFill="1" applyBorder="1" applyAlignment="1">
      <alignment horizontal="left" vertical="top"/>
    </xf>
    <xf numFmtId="0" fontId="5" fillId="12" borderId="1" xfId="0" applyFont="1" applyFill="1" applyBorder="1" applyAlignment="1">
      <alignment horizontal="left" vertical="top" wrapText="1"/>
    </xf>
    <xf numFmtId="0" fontId="13" fillId="5" borderId="5" xfId="0" applyFont="1" applyFill="1" applyBorder="1" applyAlignment="1">
      <alignment horizontal="left"/>
    </xf>
    <xf numFmtId="0" fontId="13" fillId="5" borderId="6" xfId="0" applyFont="1" applyFill="1" applyBorder="1" applyAlignment="1">
      <alignment horizontal="left"/>
    </xf>
    <xf numFmtId="0" fontId="13" fillId="5" borderId="7" xfId="0" applyFont="1" applyFill="1" applyBorder="1" applyAlignment="1">
      <alignment horizontal="left"/>
    </xf>
    <xf numFmtId="49" fontId="9" fillId="11" borderId="1" xfId="0" applyNumberFormat="1" applyFont="1" applyFill="1" applyBorder="1" applyAlignment="1">
      <alignment horizontal="right" vertical="top"/>
    </xf>
    <xf numFmtId="49" fontId="9" fillId="5" borderId="1" xfId="0" applyNumberFormat="1" applyFont="1" applyFill="1" applyBorder="1" applyAlignment="1">
      <alignment horizontal="right" vertical="top"/>
    </xf>
    <xf numFmtId="0" fontId="5" fillId="2" borderId="1" xfId="0" applyFont="1" applyFill="1" applyBorder="1" applyAlignment="1">
      <alignment horizontal="left" vertical="top" wrapText="1"/>
    </xf>
    <xf numFmtId="49" fontId="5" fillId="2" borderId="3" xfId="0" applyNumberFormat="1" applyFont="1" applyFill="1" applyBorder="1" applyAlignment="1">
      <alignment horizontal="center" vertical="top"/>
    </xf>
    <xf numFmtId="49" fontId="5" fillId="2" borderId="4" xfId="0" applyNumberFormat="1" applyFont="1" applyFill="1" applyBorder="1" applyAlignment="1">
      <alignment horizontal="center" vertical="top"/>
    </xf>
    <xf numFmtId="49" fontId="9" fillId="8" borderId="5" xfId="0" applyNumberFormat="1" applyFont="1" applyFill="1" applyBorder="1" applyAlignment="1">
      <alignment horizontal="left" vertical="top"/>
    </xf>
    <xf numFmtId="49" fontId="9" fillId="8" borderId="6" xfId="0" applyNumberFormat="1" applyFont="1" applyFill="1" applyBorder="1" applyAlignment="1">
      <alignment horizontal="left" vertical="top"/>
    </xf>
    <xf numFmtId="49" fontId="9" fillId="8" borderId="7" xfId="0" applyNumberFormat="1" applyFont="1" applyFill="1" applyBorder="1" applyAlignment="1">
      <alignment horizontal="left" vertical="top"/>
    </xf>
    <xf numFmtId="164" fontId="5" fillId="3" borderId="5" xfId="0" applyNumberFormat="1" applyFont="1" applyFill="1" applyBorder="1" applyAlignment="1">
      <alignment horizontal="left" vertical="top"/>
    </xf>
    <xf numFmtId="164" fontId="5" fillId="3" borderId="6" xfId="0" applyNumberFormat="1" applyFont="1" applyFill="1" applyBorder="1" applyAlignment="1">
      <alignment horizontal="left" vertical="top"/>
    </xf>
    <xf numFmtId="164" fontId="5" fillId="3" borderId="7" xfId="0" applyNumberFormat="1" applyFont="1" applyFill="1" applyBorder="1" applyAlignment="1">
      <alignment horizontal="left" vertical="top"/>
    </xf>
    <xf numFmtId="164" fontId="9" fillId="2" borderId="5" xfId="0" applyNumberFormat="1" applyFont="1" applyFill="1" applyBorder="1" applyAlignment="1">
      <alignment horizontal="left" vertical="top" wrapText="1"/>
    </xf>
    <xf numFmtId="164" fontId="9" fillId="2" borderId="6" xfId="0" applyNumberFormat="1" applyFont="1" applyFill="1" applyBorder="1" applyAlignment="1">
      <alignment horizontal="left" vertical="top" wrapText="1"/>
    </xf>
    <xf numFmtId="164" fontId="9" fillId="2" borderId="7" xfId="0" applyNumberFormat="1" applyFont="1" applyFill="1" applyBorder="1" applyAlignment="1">
      <alignment horizontal="left" vertical="top" wrapText="1"/>
    </xf>
    <xf numFmtId="0" fontId="5" fillId="5" borderId="5" xfId="0" applyFont="1" applyFill="1" applyBorder="1" applyAlignment="1">
      <alignment horizontal="left" vertical="top"/>
    </xf>
    <xf numFmtId="0" fontId="5" fillId="5" borderId="6" xfId="0" applyFont="1" applyFill="1" applyBorder="1" applyAlignment="1">
      <alignment horizontal="left" vertical="top"/>
    </xf>
    <xf numFmtId="0" fontId="5" fillId="5" borderId="7" xfId="0" applyFont="1" applyFill="1" applyBorder="1" applyAlignment="1">
      <alignment horizontal="left" vertical="top"/>
    </xf>
    <xf numFmtId="0" fontId="9" fillId="2" borderId="5" xfId="0" applyFont="1" applyFill="1" applyBorder="1" applyAlignment="1">
      <alignment horizontal="left" vertical="top" wrapText="1"/>
    </xf>
    <xf numFmtId="0" fontId="9" fillId="2" borderId="6" xfId="0" applyFont="1" applyFill="1" applyBorder="1" applyAlignment="1">
      <alignment horizontal="left" vertical="top" wrapText="1"/>
    </xf>
    <xf numFmtId="0" fontId="9" fillId="2" borderId="7" xfId="0" applyFont="1" applyFill="1" applyBorder="1" applyAlignment="1">
      <alignment horizontal="left" vertical="top" wrapText="1"/>
    </xf>
    <xf numFmtId="0" fontId="13" fillId="5" borderId="5" xfId="0" applyFont="1" applyFill="1" applyBorder="1" applyAlignment="1">
      <alignment horizontal="left" vertical="top"/>
    </xf>
    <xf numFmtId="0" fontId="13" fillId="5" borderId="6" xfId="0" applyFont="1" applyFill="1" applyBorder="1" applyAlignment="1">
      <alignment horizontal="left" vertical="top"/>
    </xf>
    <xf numFmtId="0" fontId="13" fillId="5" borderId="7" xfId="0" applyFont="1" applyFill="1" applyBorder="1" applyAlignment="1">
      <alignment horizontal="left" vertical="top"/>
    </xf>
    <xf numFmtId="49" fontId="5" fillId="3" borderId="3" xfId="0" applyNumberFormat="1" applyFont="1" applyFill="1" applyBorder="1" applyAlignment="1">
      <alignment horizontal="center" vertical="top"/>
    </xf>
    <xf numFmtId="49" fontId="5" fillId="3" borderId="4" xfId="0" applyNumberFormat="1" applyFont="1" applyFill="1" applyBorder="1" applyAlignment="1">
      <alignment horizontal="center" vertical="top"/>
    </xf>
    <xf numFmtId="49" fontId="10" fillId="0" borderId="4" xfId="0" applyNumberFormat="1" applyFont="1" applyBorder="1" applyAlignment="1">
      <alignment horizontal="center" vertical="top" textRotation="90"/>
    </xf>
    <xf numFmtId="0" fontId="3" fillId="0" borderId="1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 wrapText="1"/>
    </xf>
    <xf numFmtId="0" fontId="21" fillId="0" borderId="0" xfId="0" applyFont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49" fontId="10" fillId="0" borderId="4" xfId="0" applyNumberFormat="1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center" vertical="top"/>
    </xf>
    <xf numFmtId="49" fontId="5" fillId="0" borderId="4" xfId="0" applyNumberFormat="1" applyFont="1" applyBorder="1" applyAlignment="1">
      <alignment horizontal="center" vertical="top"/>
    </xf>
    <xf numFmtId="49" fontId="5" fillId="8" borderId="1" xfId="0" applyNumberFormat="1" applyFont="1" applyFill="1" applyBorder="1" applyAlignment="1">
      <alignment horizontal="right" vertical="top"/>
    </xf>
    <xf numFmtId="164" fontId="5" fillId="5" borderId="2" xfId="0" applyNumberFormat="1" applyFont="1" applyFill="1" applyBorder="1" applyAlignment="1">
      <alignment horizontal="right" vertical="top"/>
    </xf>
    <xf numFmtId="0" fontId="5" fillId="0" borderId="1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</cellXfs>
  <cellStyles count="3">
    <cellStyle name="Blogas" xfId="2" builtinId="27"/>
    <cellStyle name="Įprastas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125"/>
  <sheetViews>
    <sheetView tabSelected="1" topLeftCell="A34" zoomScale="89" zoomScaleNormal="89" zoomScaleSheetLayoutView="100" workbookViewId="0">
      <selection activeCell="M45" sqref="M45"/>
    </sheetView>
  </sheetViews>
  <sheetFormatPr defaultRowHeight="12.75" x14ac:dyDescent="0.2"/>
  <cols>
    <col min="1" max="1" width="4.42578125" style="1" customWidth="1"/>
    <col min="2" max="2" width="4.85546875" style="1" customWidth="1"/>
    <col min="3" max="3" width="3.5703125" style="1" customWidth="1"/>
    <col min="4" max="4" width="18.42578125" style="1" customWidth="1"/>
    <col min="5" max="5" width="3" style="1" customWidth="1"/>
    <col min="6" max="6" width="3.140625" style="2" customWidth="1"/>
    <col min="7" max="7" width="3.7109375" style="1" customWidth="1"/>
    <col min="8" max="11" width="0" style="1" hidden="1" customWidth="1"/>
    <col min="12" max="12" width="6.140625" style="1" customWidth="1"/>
    <col min="13" max="13" width="4.28515625" style="1" customWidth="1"/>
    <col min="14" max="14" width="3.28515625" style="1" customWidth="1"/>
    <col min="15" max="15" width="5.5703125" style="1" customWidth="1"/>
    <col min="16" max="16" width="6.5703125" style="1" customWidth="1"/>
    <col min="17" max="17" width="8" style="1" customWidth="1"/>
    <col min="18" max="18" width="6.42578125" style="1" customWidth="1"/>
    <col min="19" max="19" width="7.28515625" style="1" customWidth="1"/>
    <col min="20" max="20" width="5.42578125" style="1" bestFit="1" customWidth="1"/>
    <col min="21" max="21" width="5.42578125" style="1" customWidth="1"/>
    <col min="22" max="22" width="3.42578125" style="1" bestFit="1" customWidth="1"/>
    <col min="23" max="24" width="4.42578125" style="1" bestFit="1" customWidth="1"/>
    <col min="25" max="25" width="6.5703125" style="1" customWidth="1"/>
    <col min="26" max="27" width="6.28515625" style="1" customWidth="1"/>
    <col min="28" max="28" width="7" style="1" customWidth="1"/>
    <col min="29" max="29" width="6.140625" style="1" customWidth="1"/>
    <col min="30" max="30" width="4.42578125" style="3" customWidth="1"/>
    <col min="31" max="31" width="3.42578125" style="3" customWidth="1"/>
    <col min="32" max="32" width="4.5703125" style="3" customWidth="1"/>
    <col min="33" max="33" width="6.85546875" style="3" customWidth="1"/>
    <col min="34" max="34" width="8.28515625" style="3" customWidth="1"/>
    <col min="35" max="35" width="6.7109375" style="3" customWidth="1"/>
    <col min="36" max="37" width="5.85546875" style="3" customWidth="1"/>
    <col min="38" max="38" width="4.5703125" style="3" customWidth="1"/>
    <col min="39" max="39" width="4.28515625" style="3" customWidth="1"/>
    <col min="40" max="40" width="7" style="3" customWidth="1"/>
    <col min="41" max="41" width="6" style="3" customWidth="1"/>
    <col min="42" max="42" width="6.140625" style="3" customWidth="1"/>
    <col min="43" max="43" width="7" style="3" customWidth="1"/>
    <col min="44" max="44" width="7.42578125" style="3" customWidth="1"/>
    <col min="45" max="45" width="7.85546875" style="3" customWidth="1"/>
    <col min="46" max="46" width="5.140625" style="3" bestFit="1" customWidth="1"/>
    <col min="47" max="47" width="5.85546875" style="3" customWidth="1"/>
    <col min="48" max="48" width="3.42578125" style="3" bestFit="1" customWidth="1"/>
    <col min="49" max="49" width="6.5703125" style="3" customWidth="1"/>
    <col min="50" max="50" width="5.5703125" style="3" customWidth="1"/>
    <col min="51" max="51" width="7.85546875" style="3" customWidth="1"/>
    <col min="52" max="52" width="6.42578125" style="3" customWidth="1"/>
    <col min="53" max="53" width="6.85546875" style="3" customWidth="1"/>
    <col min="54" max="54" width="7" style="3" customWidth="1"/>
    <col min="55" max="55" width="5.7109375" style="3" customWidth="1"/>
    <col min="56" max="56" width="3.28515625" style="3" customWidth="1"/>
    <col min="57" max="57" width="5.28515625" style="3" customWidth="1"/>
    <col min="58" max="58" width="4.140625" style="3" customWidth="1"/>
    <col min="59" max="59" width="7" style="3" customWidth="1"/>
    <col min="60" max="60" width="6.140625" style="3" customWidth="1"/>
    <col min="61" max="61" width="7" style="3" customWidth="1"/>
    <col min="62" max="62" width="7.42578125" style="3" customWidth="1"/>
    <col min="63" max="16384" width="9.140625" style="3"/>
  </cols>
  <sheetData>
    <row r="1" spans="1:62" ht="76.5" customHeight="1" x14ac:dyDescent="0.2">
      <c r="AR1" s="1"/>
      <c r="AW1" s="232" t="s">
        <v>90</v>
      </c>
      <c r="AX1" s="232"/>
      <c r="AY1" s="232"/>
      <c r="AZ1" s="232"/>
      <c r="BA1" s="232"/>
      <c r="BB1" s="232"/>
      <c r="BC1" s="232"/>
      <c r="BD1" s="232"/>
      <c r="BE1" s="232"/>
      <c r="BF1" s="232"/>
      <c r="BG1" s="232"/>
      <c r="BH1" s="232"/>
      <c r="BI1" s="232"/>
      <c r="BJ1" s="232"/>
    </row>
    <row r="2" spans="1:62" ht="15.75" x14ac:dyDescent="0.2">
      <c r="A2" s="161" t="s">
        <v>71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  <c r="V2" s="161"/>
      <c r="W2" s="161"/>
      <c r="X2" s="161"/>
      <c r="Y2" s="161"/>
      <c r="Z2" s="161"/>
      <c r="AA2" s="161"/>
      <c r="AB2" s="161"/>
      <c r="AC2" s="161"/>
      <c r="AD2" s="161"/>
      <c r="AE2" s="161"/>
      <c r="AF2" s="161"/>
      <c r="AG2" s="161"/>
      <c r="AH2" s="161"/>
      <c r="AI2" s="161"/>
      <c r="AJ2" s="161"/>
      <c r="AK2" s="161"/>
      <c r="AL2" s="161"/>
      <c r="AM2" s="161"/>
      <c r="AN2" s="161"/>
      <c r="AO2" s="161"/>
      <c r="AP2" s="161"/>
      <c r="AQ2" s="161"/>
      <c r="AR2" s="161"/>
      <c r="AS2" s="161"/>
      <c r="AT2" s="161"/>
      <c r="AU2" s="161"/>
      <c r="AV2" s="161"/>
      <c r="AW2" s="161"/>
      <c r="AX2" s="161"/>
      <c r="AY2" s="161"/>
      <c r="AZ2" s="161"/>
      <c r="BA2" s="161"/>
      <c r="BB2" s="161"/>
      <c r="BC2" s="161"/>
      <c r="BD2" s="161"/>
      <c r="BE2" s="161"/>
      <c r="BF2" s="161"/>
      <c r="BG2" s="161"/>
      <c r="BH2" s="161"/>
      <c r="BI2" s="161"/>
      <c r="BJ2" s="161"/>
    </row>
    <row r="3" spans="1:62" ht="7.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P3" s="132"/>
      <c r="AQ3" s="132"/>
      <c r="AR3" s="132"/>
      <c r="AS3" s="132"/>
      <c r="AT3" s="132"/>
      <c r="AU3" s="132"/>
      <c r="AV3" s="132"/>
      <c r="AW3" s="132"/>
      <c r="AX3" s="132"/>
      <c r="AY3" s="132"/>
      <c r="AZ3" s="132"/>
      <c r="BA3" s="132"/>
      <c r="BB3" s="132"/>
      <c r="BC3" s="132"/>
      <c r="BD3" s="132"/>
      <c r="BE3" s="132"/>
      <c r="BF3" s="132"/>
      <c r="BG3" s="132"/>
      <c r="BH3" s="132"/>
      <c r="BI3" s="132"/>
      <c r="BJ3" s="132"/>
    </row>
    <row r="4" spans="1:62" ht="15.75" x14ac:dyDescent="0.2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61" t="s">
        <v>64</v>
      </c>
      <c r="AG4" s="161"/>
      <c r="AH4" s="161"/>
      <c r="AI4" s="161"/>
      <c r="AJ4" s="161"/>
      <c r="AK4" s="161"/>
      <c r="AL4" s="161"/>
      <c r="AM4" s="161"/>
      <c r="AN4" s="161"/>
      <c r="AO4" s="161"/>
      <c r="AP4" s="132"/>
      <c r="AQ4" s="132"/>
      <c r="AR4" s="132"/>
      <c r="AS4" s="132"/>
      <c r="AT4" s="132"/>
      <c r="AU4" s="132"/>
      <c r="AV4" s="132"/>
      <c r="AW4" s="132"/>
      <c r="AX4" s="132"/>
      <c r="AY4" s="132"/>
      <c r="AZ4" s="132"/>
      <c r="BA4" s="132"/>
      <c r="BB4" s="132"/>
      <c r="BC4" s="132"/>
      <c r="BD4" s="132"/>
      <c r="BE4" s="132"/>
      <c r="BF4" s="132"/>
      <c r="BG4" s="132"/>
      <c r="BH4" s="132"/>
      <c r="BI4" s="132"/>
      <c r="BJ4" s="132"/>
    </row>
    <row r="5" spans="1:62" s="55" customFormat="1" ht="15.75" x14ac:dyDescent="0.2">
      <c r="A5" s="121"/>
      <c r="B5" s="121"/>
      <c r="C5" s="121"/>
      <c r="D5" s="121"/>
      <c r="E5" s="121"/>
      <c r="F5" s="122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3"/>
      <c r="Y5" s="121"/>
      <c r="Z5" s="121"/>
      <c r="AA5" s="121"/>
      <c r="AB5" s="121"/>
      <c r="AC5" s="121"/>
      <c r="AD5" s="121"/>
      <c r="AE5" s="121"/>
      <c r="AF5" s="121"/>
      <c r="AG5" s="121"/>
    </row>
    <row r="6" spans="1:62" s="55" customFormat="1" ht="15.75" x14ac:dyDescent="0.2">
      <c r="A6" s="121"/>
      <c r="B6" s="121"/>
      <c r="C6" s="121"/>
      <c r="D6" s="121"/>
      <c r="E6" s="121"/>
      <c r="F6" s="122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W6" s="124"/>
      <c r="BD6" s="125"/>
      <c r="BG6" s="125"/>
      <c r="BH6" s="125" t="s">
        <v>89</v>
      </c>
      <c r="BI6" s="125"/>
    </row>
    <row r="7" spans="1:62" s="55" customFormat="1" ht="15.75" x14ac:dyDescent="0.2">
      <c r="A7" s="121"/>
      <c r="B7" s="121"/>
      <c r="C7" s="121"/>
      <c r="D7" s="121"/>
      <c r="E7" s="121"/>
      <c r="F7" s="122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1"/>
      <c r="AE7" s="121"/>
      <c r="AF7" s="121"/>
      <c r="AG7" s="121"/>
      <c r="AH7" s="121"/>
      <c r="AI7" s="121"/>
      <c r="AJ7" s="121"/>
      <c r="AK7" s="121"/>
      <c r="AL7" s="121"/>
      <c r="AM7" s="121"/>
      <c r="AN7" s="121"/>
      <c r="AO7" s="121"/>
      <c r="AW7" s="126" t="s">
        <v>62</v>
      </c>
    </row>
    <row r="8" spans="1:62" s="55" customFormat="1" ht="15.75" x14ac:dyDescent="0.25">
      <c r="A8" s="121"/>
      <c r="B8" s="121"/>
      <c r="C8" s="121"/>
      <c r="D8" s="121"/>
      <c r="E8" s="121"/>
      <c r="F8" s="122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U8" s="121"/>
      <c r="V8" s="121"/>
      <c r="W8" s="121"/>
      <c r="X8" s="121"/>
      <c r="Y8" s="121"/>
      <c r="Z8" s="121"/>
      <c r="AA8" s="121"/>
      <c r="AB8" s="121"/>
      <c r="AC8" s="121"/>
      <c r="AD8" s="121"/>
      <c r="AE8" s="121"/>
      <c r="AF8" s="121"/>
      <c r="AG8" s="121"/>
      <c r="AH8" s="121"/>
      <c r="AI8" s="121"/>
      <c r="AJ8" s="121"/>
      <c r="AK8" s="121"/>
      <c r="AL8" s="121"/>
      <c r="AM8" s="121"/>
      <c r="AN8" s="121"/>
      <c r="AO8" s="121"/>
      <c r="BH8" s="127" t="s">
        <v>70</v>
      </c>
    </row>
    <row r="9" spans="1:62" s="55" customFormat="1" ht="15.75" x14ac:dyDescent="0.25">
      <c r="A9" s="121"/>
      <c r="B9" s="121"/>
      <c r="C9" s="121"/>
      <c r="D9" s="121"/>
      <c r="E9" s="121"/>
      <c r="F9" s="122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  <c r="AO9" s="121"/>
      <c r="BE9" s="127"/>
    </row>
    <row r="10" spans="1:62" ht="12" customHeight="1" x14ac:dyDescent="0.2">
      <c r="A10" s="164" t="s">
        <v>0</v>
      </c>
      <c r="B10" s="164" t="s">
        <v>1</v>
      </c>
      <c r="C10" s="164" t="s">
        <v>2</v>
      </c>
      <c r="D10" s="226" t="s">
        <v>19</v>
      </c>
      <c r="E10" s="169" t="s">
        <v>3</v>
      </c>
      <c r="F10" s="231" t="s">
        <v>4</v>
      </c>
      <c r="G10" s="169" t="s">
        <v>5</v>
      </c>
      <c r="H10" s="4"/>
      <c r="I10" s="4"/>
      <c r="J10" s="4"/>
      <c r="K10" s="4"/>
      <c r="L10" s="240" t="s">
        <v>72</v>
      </c>
      <c r="M10" s="240"/>
      <c r="N10" s="240"/>
      <c r="O10" s="240"/>
      <c r="P10" s="240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1" t="s">
        <v>73</v>
      </c>
      <c r="AD10" s="242"/>
      <c r="AE10" s="242"/>
      <c r="AF10" s="242"/>
      <c r="AG10" s="242"/>
      <c r="AH10" s="242"/>
      <c r="AI10" s="242"/>
      <c r="AJ10" s="242"/>
      <c r="AK10" s="242"/>
      <c r="AL10" s="242"/>
      <c r="AM10" s="242"/>
      <c r="AN10" s="242"/>
      <c r="AO10" s="242"/>
      <c r="AP10" s="242"/>
      <c r="AQ10" s="242"/>
      <c r="AR10" s="242"/>
      <c r="AS10" s="242"/>
      <c r="AT10" s="240" t="s">
        <v>74</v>
      </c>
      <c r="AU10" s="240"/>
      <c r="AV10" s="240"/>
      <c r="AW10" s="240"/>
      <c r="AX10" s="240"/>
      <c r="AY10" s="240"/>
      <c r="AZ10" s="240"/>
      <c r="BA10" s="240"/>
      <c r="BB10" s="240"/>
      <c r="BC10" s="240"/>
      <c r="BD10" s="240"/>
      <c r="BE10" s="240"/>
      <c r="BF10" s="240"/>
      <c r="BG10" s="240"/>
      <c r="BH10" s="240"/>
      <c r="BI10" s="240"/>
      <c r="BJ10" s="240"/>
    </row>
    <row r="11" spans="1:62" ht="61.5" customHeight="1" x14ac:dyDescent="0.2">
      <c r="A11" s="164"/>
      <c r="B11" s="164"/>
      <c r="C11" s="164"/>
      <c r="D11" s="226"/>
      <c r="E11" s="169"/>
      <c r="F11" s="231"/>
      <c r="G11" s="169"/>
      <c r="H11" s="230" t="s">
        <v>6</v>
      </c>
      <c r="I11" s="230"/>
      <c r="J11" s="230"/>
      <c r="K11" s="230"/>
      <c r="L11" s="167" t="s">
        <v>14</v>
      </c>
      <c r="M11" s="167"/>
      <c r="N11" s="167"/>
      <c r="O11" s="167"/>
      <c r="P11" s="167"/>
      <c r="Q11" s="167"/>
      <c r="R11" s="167"/>
      <c r="S11" s="167"/>
      <c r="T11" s="167"/>
      <c r="U11" s="167"/>
      <c r="V11" s="167"/>
      <c r="W11" s="167"/>
      <c r="X11" s="167"/>
      <c r="Y11" s="227" t="s">
        <v>69</v>
      </c>
      <c r="Z11" s="228"/>
      <c r="AA11" s="228"/>
      <c r="AB11" s="229"/>
      <c r="AC11" s="167" t="s">
        <v>14</v>
      </c>
      <c r="AD11" s="167"/>
      <c r="AE11" s="167"/>
      <c r="AF11" s="167"/>
      <c r="AG11" s="167"/>
      <c r="AH11" s="167"/>
      <c r="AI11" s="167"/>
      <c r="AJ11" s="167"/>
      <c r="AK11" s="167"/>
      <c r="AL11" s="167"/>
      <c r="AM11" s="167"/>
      <c r="AN11" s="167"/>
      <c r="AO11" s="167"/>
      <c r="AP11" s="227" t="s">
        <v>69</v>
      </c>
      <c r="AQ11" s="228"/>
      <c r="AR11" s="228"/>
      <c r="AS11" s="229"/>
      <c r="AT11" s="167" t="s">
        <v>14</v>
      </c>
      <c r="AU11" s="167"/>
      <c r="AV11" s="167"/>
      <c r="AW11" s="167"/>
      <c r="AX11" s="167"/>
      <c r="AY11" s="167"/>
      <c r="AZ11" s="167"/>
      <c r="BA11" s="167"/>
      <c r="BB11" s="167"/>
      <c r="BC11" s="167"/>
      <c r="BD11" s="167"/>
      <c r="BE11" s="167"/>
      <c r="BF11" s="167"/>
      <c r="BG11" s="227" t="s">
        <v>69</v>
      </c>
      <c r="BH11" s="228"/>
      <c r="BI11" s="228"/>
      <c r="BJ11" s="229"/>
    </row>
    <row r="12" spans="1:62" ht="24.75" customHeight="1" x14ac:dyDescent="0.2">
      <c r="A12" s="164"/>
      <c r="B12" s="164"/>
      <c r="C12" s="164"/>
      <c r="D12" s="226"/>
      <c r="E12" s="169"/>
      <c r="F12" s="231"/>
      <c r="G12" s="169"/>
      <c r="H12" s="168" t="s">
        <v>7</v>
      </c>
      <c r="I12" s="171" t="s">
        <v>8</v>
      </c>
      <c r="J12" s="171"/>
      <c r="K12" s="172" t="s">
        <v>9</v>
      </c>
      <c r="L12" s="167" t="s">
        <v>11</v>
      </c>
      <c r="M12" s="167"/>
      <c r="N12" s="167"/>
      <c r="O12" s="167"/>
      <c r="P12" s="176" t="s">
        <v>12</v>
      </c>
      <c r="Q12" s="177"/>
      <c r="R12" s="177"/>
      <c r="S12" s="177"/>
      <c r="T12" s="178"/>
      <c r="U12" s="168" t="s">
        <v>13</v>
      </c>
      <c r="V12" s="167" t="s">
        <v>18</v>
      </c>
      <c r="W12" s="167"/>
      <c r="X12" s="167"/>
      <c r="Y12" s="168" t="s">
        <v>7</v>
      </c>
      <c r="Z12" s="171" t="s">
        <v>8</v>
      </c>
      <c r="AA12" s="171"/>
      <c r="AB12" s="172" t="s">
        <v>9</v>
      </c>
      <c r="AC12" s="167" t="s">
        <v>11</v>
      </c>
      <c r="AD12" s="167"/>
      <c r="AE12" s="167"/>
      <c r="AF12" s="167"/>
      <c r="AG12" s="176" t="s">
        <v>12</v>
      </c>
      <c r="AH12" s="177"/>
      <c r="AI12" s="177"/>
      <c r="AJ12" s="177"/>
      <c r="AK12" s="178"/>
      <c r="AL12" s="168" t="s">
        <v>13</v>
      </c>
      <c r="AM12" s="167" t="s">
        <v>18</v>
      </c>
      <c r="AN12" s="167"/>
      <c r="AO12" s="167"/>
      <c r="AP12" s="168" t="s">
        <v>7</v>
      </c>
      <c r="AQ12" s="171" t="s">
        <v>8</v>
      </c>
      <c r="AR12" s="171"/>
      <c r="AS12" s="172" t="s">
        <v>9</v>
      </c>
      <c r="AT12" s="167" t="s">
        <v>11</v>
      </c>
      <c r="AU12" s="167"/>
      <c r="AV12" s="167"/>
      <c r="AW12" s="167"/>
      <c r="AX12" s="176" t="s">
        <v>12</v>
      </c>
      <c r="AY12" s="177"/>
      <c r="AZ12" s="177"/>
      <c r="BA12" s="177"/>
      <c r="BB12" s="178"/>
      <c r="BC12" s="168" t="s">
        <v>13</v>
      </c>
      <c r="BD12" s="167" t="s">
        <v>18</v>
      </c>
      <c r="BE12" s="167"/>
      <c r="BF12" s="167"/>
      <c r="BG12" s="168" t="s">
        <v>7</v>
      </c>
      <c r="BH12" s="171" t="s">
        <v>8</v>
      </c>
      <c r="BI12" s="171"/>
      <c r="BJ12" s="172" t="s">
        <v>9</v>
      </c>
    </row>
    <row r="13" spans="1:62" ht="100.7" customHeight="1" x14ac:dyDescent="0.2">
      <c r="A13" s="164"/>
      <c r="B13" s="164"/>
      <c r="C13" s="164"/>
      <c r="D13" s="226"/>
      <c r="E13" s="169"/>
      <c r="F13" s="231"/>
      <c r="G13" s="169"/>
      <c r="H13" s="168"/>
      <c r="I13" s="18" t="s">
        <v>7</v>
      </c>
      <c r="J13" s="19" t="s">
        <v>10</v>
      </c>
      <c r="K13" s="172"/>
      <c r="L13" s="131" t="s">
        <v>21</v>
      </c>
      <c r="M13" s="131" t="s">
        <v>15</v>
      </c>
      <c r="N13" s="133" t="s">
        <v>16</v>
      </c>
      <c r="O13" s="133" t="s">
        <v>17</v>
      </c>
      <c r="P13" s="133" t="s">
        <v>20</v>
      </c>
      <c r="Q13" s="133" t="s">
        <v>65</v>
      </c>
      <c r="R13" s="133" t="s">
        <v>66</v>
      </c>
      <c r="S13" s="133" t="s">
        <v>67</v>
      </c>
      <c r="T13" s="133" t="s">
        <v>68</v>
      </c>
      <c r="U13" s="168"/>
      <c r="V13" s="81" t="s">
        <v>22</v>
      </c>
      <c r="W13" s="81" t="s">
        <v>51</v>
      </c>
      <c r="X13" s="81" t="s">
        <v>52</v>
      </c>
      <c r="Y13" s="168"/>
      <c r="Z13" s="18" t="s">
        <v>7</v>
      </c>
      <c r="AA13" s="20" t="s">
        <v>10</v>
      </c>
      <c r="AB13" s="172"/>
      <c r="AC13" s="131" t="s">
        <v>21</v>
      </c>
      <c r="AD13" s="131" t="s">
        <v>15</v>
      </c>
      <c r="AE13" s="133" t="s">
        <v>16</v>
      </c>
      <c r="AF13" s="133" t="s">
        <v>17</v>
      </c>
      <c r="AG13" s="133" t="s">
        <v>20</v>
      </c>
      <c r="AH13" s="133" t="s">
        <v>65</v>
      </c>
      <c r="AI13" s="133" t="s">
        <v>66</v>
      </c>
      <c r="AJ13" s="133" t="s">
        <v>67</v>
      </c>
      <c r="AK13" s="133" t="s">
        <v>68</v>
      </c>
      <c r="AL13" s="168"/>
      <c r="AM13" s="81" t="s">
        <v>22</v>
      </c>
      <c r="AN13" s="81" t="s">
        <v>51</v>
      </c>
      <c r="AO13" s="81" t="s">
        <v>52</v>
      </c>
      <c r="AP13" s="168"/>
      <c r="AQ13" s="18" t="s">
        <v>7</v>
      </c>
      <c r="AR13" s="20" t="s">
        <v>10</v>
      </c>
      <c r="AS13" s="172"/>
      <c r="AT13" s="131" t="s">
        <v>21</v>
      </c>
      <c r="AU13" s="131" t="s">
        <v>15</v>
      </c>
      <c r="AV13" s="133" t="s">
        <v>16</v>
      </c>
      <c r="AW13" s="133" t="s">
        <v>17</v>
      </c>
      <c r="AX13" s="133" t="s">
        <v>20</v>
      </c>
      <c r="AY13" s="133" t="s">
        <v>65</v>
      </c>
      <c r="AZ13" s="133" t="s">
        <v>66</v>
      </c>
      <c r="BA13" s="133" t="s">
        <v>67</v>
      </c>
      <c r="BB13" s="133" t="s">
        <v>68</v>
      </c>
      <c r="BC13" s="168"/>
      <c r="BD13" s="81" t="s">
        <v>22</v>
      </c>
      <c r="BE13" s="81" t="s">
        <v>51</v>
      </c>
      <c r="BF13" s="81" t="s">
        <v>52</v>
      </c>
      <c r="BG13" s="168"/>
      <c r="BH13" s="18" t="s">
        <v>7</v>
      </c>
      <c r="BI13" s="20" t="s">
        <v>10</v>
      </c>
      <c r="BJ13" s="172"/>
    </row>
    <row r="14" spans="1:62" ht="16.5" customHeight="1" x14ac:dyDescent="0.2">
      <c r="A14" s="196" t="s">
        <v>25</v>
      </c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6"/>
      <c r="AC14" s="196"/>
      <c r="AD14" s="196"/>
      <c r="AE14" s="196"/>
      <c r="AF14" s="196"/>
      <c r="AG14" s="196"/>
      <c r="AH14" s="196"/>
      <c r="AI14" s="196"/>
      <c r="AJ14" s="196"/>
      <c r="AK14" s="196"/>
      <c r="AL14" s="196"/>
      <c r="AM14" s="196"/>
      <c r="AN14" s="196"/>
      <c r="AO14" s="196"/>
      <c r="AP14" s="196"/>
      <c r="AQ14" s="196"/>
      <c r="AR14" s="196"/>
      <c r="AS14" s="196"/>
      <c r="AT14" s="196"/>
      <c r="AU14" s="196"/>
      <c r="AV14" s="196"/>
      <c r="AW14" s="196"/>
      <c r="AX14" s="196"/>
      <c r="AY14" s="196"/>
      <c r="AZ14" s="196"/>
      <c r="BA14" s="196"/>
      <c r="BB14" s="196"/>
      <c r="BC14" s="196"/>
      <c r="BD14" s="196"/>
      <c r="BE14" s="196"/>
      <c r="BF14" s="196"/>
      <c r="BG14" s="196"/>
      <c r="BH14" s="196"/>
      <c r="BI14" s="196"/>
      <c r="BJ14" s="196"/>
    </row>
    <row r="15" spans="1:62" ht="15" customHeight="1" x14ac:dyDescent="0.2">
      <c r="A15" s="6" t="s">
        <v>26</v>
      </c>
      <c r="B15" s="170" t="s">
        <v>53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  <c r="AH15" s="170"/>
      <c r="AI15" s="170"/>
      <c r="AJ15" s="170"/>
      <c r="AK15" s="170"/>
      <c r="AL15" s="170"/>
      <c r="AM15" s="170"/>
      <c r="AN15" s="170"/>
      <c r="AO15" s="170"/>
      <c r="AP15" s="170"/>
      <c r="AQ15" s="170"/>
      <c r="AR15" s="170"/>
      <c r="AS15" s="170"/>
      <c r="AT15" s="170"/>
      <c r="AU15" s="170"/>
      <c r="AV15" s="170"/>
      <c r="AW15" s="170"/>
      <c r="AX15" s="170"/>
      <c r="AY15" s="170"/>
      <c r="AZ15" s="170"/>
      <c r="BA15" s="170"/>
      <c r="BB15" s="170"/>
      <c r="BC15" s="170"/>
      <c r="BD15" s="170"/>
      <c r="BE15" s="170"/>
      <c r="BF15" s="170"/>
      <c r="BG15" s="170"/>
      <c r="BH15" s="170"/>
      <c r="BI15" s="170"/>
      <c r="BJ15" s="170"/>
    </row>
    <row r="16" spans="1:62" ht="15.75" customHeight="1" x14ac:dyDescent="0.2">
      <c r="A16" s="7" t="s">
        <v>26</v>
      </c>
      <c r="B16" s="8" t="s">
        <v>26</v>
      </c>
      <c r="C16" s="202" t="s">
        <v>54</v>
      </c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02"/>
      <c r="T16" s="202"/>
      <c r="U16" s="202"/>
      <c r="V16" s="202"/>
      <c r="W16" s="202"/>
      <c r="X16" s="202"/>
      <c r="Y16" s="202"/>
      <c r="Z16" s="202"/>
      <c r="AA16" s="202"/>
      <c r="AB16" s="202"/>
      <c r="AC16" s="202"/>
      <c r="AD16" s="202"/>
      <c r="AE16" s="202"/>
      <c r="AF16" s="202"/>
      <c r="AG16" s="202"/>
      <c r="AH16" s="202"/>
      <c r="AI16" s="202"/>
      <c r="AJ16" s="202"/>
      <c r="AK16" s="202"/>
      <c r="AL16" s="202"/>
      <c r="AM16" s="202"/>
      <c r="AN16" s="202"/>
      <c r="AO16" s="202"/>
      <c r="AP16" s="202"/>
      <c r="AQ16" s="202"/>
      <c r="AR16" s="202"/>
      <c r="AS16" s="202"/>
      <c r="AT16" s="202"/>
      <c r="AU16" s="202"/>
      <c r="AV16" s="202"/>
      <c r="AW16" s="202"/>
      <c r="AX16" s="202"/>
      <c r="AY16" s="202"/>
      <c r="AZ16" s="202"/>
      <c r="BA16" s="202"/>
      <c r="BB16" s="202"/>
      <c r="BC16" s="202"/>
      <c r="BD16" s="202"/>
      <c r="BE16" s="202"/>
      <c r="BF16" s="202"/>
      <c r="BG16" s="202"/>
      <c r="BH16" s="202"/>
      <c r="BI16" s="202"/>
      <c r="BJ16" s="202"/>
    </row>
    <row r="17" spans="1:62" ht="45.75" x14ac:dyDescent="0.2">
      <c r="A17" s="7" t="s">
        <v>26</v>
      </c>
      <c r="B17" s="8" t="s">
        <v>26</v>
      </c>
      <c r="C17" s="101" t="s">
        <v>26</v>
      </c>
      <c r="D17" s="82" t="s">
        <v>75</v>
      </c>
      <c r="E17" s="152" t="s">
        <v>29</v>
      </c>
      <c r="F17" s="84">
        <v>188718528</v>
      </c>
      <c r="G17" s="149" t="s">
        <v>76</v>
      </c>
      <c r="H17" s="83"/>
      <c r="I17" s="83"/>
      <c r="J17" s="83"/>
      <c r="K17" s="83"/>
      <c r="L17" s="83"/>
      <c r="M17" s="83"/>
      <c r="N17" s="83"/>
      <c r="O17" s="83"/>
      <c r="P17" s="83"/>
      <c r="Q17" s="85">
        <v>227.2</v>
      </c>
      <c r="R17" s="85"/>
      <c r="S17" s="85"/>
      <c r="T17" s="85"/>
      <c r="U17" s="85"/>
      <c r="V17" s="85"/>
      <c r="W17" s="85"/>
      <c r="X17" s="85"/>
      <c r="Y17" s="85">
        <v>227.2</v>
      </c>
      <c r="Z17" s="85">
        <v>227.2</v>
      </c>
      <c r="AA17" s="85">
        <v>139.1</v>
      </c>
      <c r="AB17" s="85">
        <v>0</v>
      </c>
      <c r="AC17" s="85"/>
      <c r="AD17" s="85"/>
      <c r="AE17" s="85"/>
      <c r="AF17" s="85"/>
      <c r="AG17" s="85"/>
      <c r="AH17" s="85">
        <v>227.6</v>
      </c>
      <c r="AI17" s="85"/>
      <c r="AJ17" s="85"/>
      <c r="AK17" s="85"/>
      <c r="AL17" s="85"/>
      <c r="AM17" s="85"/>
      <c r="AN17" s="85"/>
      <c r="AO17" s="85"/>
      <c r="AP17" s="85">
        <v>227.6</v>
      </c>
      <c r="AQ17" s="85">
        <v>227.6</v>
      </c>
      <c r="AR17" s="85">
        <v>136.9</v>
      </c>
      <c r="AS17" s="85">
        <v>0</v>
      </c>
      <c r="AT17" s="128"/>
      <c r="AU17" s="128"/>
      <c r="AV17" s="128"/>
      <c r="AW17" s="128"/>
      <c r="AX17" s="128"/>
      <c r="AY17" s="156">
        <v>227.6</v>
      </c>
      <c r="AZ17" s="156"/>
      <c r="BA17" s="128"/>
      <c r="BB17" s="128"/>
      <c r="BC17" s="128"/>
      <c r="BD17" s="128"/>
      <c r="BE17" s="128"/>
      <c r="BF17" s="128"/>
      <c r="BG17" s="128">
        <v>227.6</v>
      </c>
      <c r="BH17" s="128">
        <v>227.6</v>
      </c>
      <c r="BI17" s="128">
        <v>137</v>
      </c>
      <c r="BJ17" s="128">
        <v>0</v>
      </c>
    </row>
    <row r="18" spans="1:62" ht="24.75" customHeight="1" x14ac:dyDescent="0.2">
      <c r="A18" s="223" t="s">
        <v>26</v>
      </c>
      <c r="B18" s="203" t="s">
        <v>26</v>
      </c>
      <c r="C18" s="236" t="s">
        <v>26</v>
      </c>
      <c r="D18" s="233" t="s">
        <v>78</v>
      </c>
      <c r="E18" s="188" t="s">
        <v>29</v>
      </c>
      <c r="F18" s="191" t="s">
        <v>35</v>
      </c>
      <c r="G18" s="165" t="s">
        <v>76</v>
      </c>
      <c r="H18" s="10"/>
      <c r="I18" s="10"/>
      <c r="J18" s="11"/>
      <c r="K18" s="10"/>
      <c r="L18" s="11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9"/>
      <c r="Z18" s="9"/>
      <c r="AA18" s="9"/>
      <c r="AB18" s="11"/>
      <c r="AC18" s="11"/>
      <c r="AD18" s="5"/>
      <c r="AE18" s="5"/>
      <c r="AF18" s="5"/>
      <c r="AG18" s="5"/>
      <c r="AH18" s="9"/>
      <c r="AI18" s="9"/>
      <c r="AJ18" s="5"/>
      <c r="AK18" s="5"/>
      <c r="AL18" s="5"/>
      <c r="AM18" s="5"/>
      <c r="AN18" s="5"/>
      <c r="AO18" s="5"/>
      <c r="AP18" s="9"/>
      <c r="AQ18" s="9"/>
      <c r="AR18" s="9"/>
      <c r="AS18" s="9"/>
      <c r="AT18" s="11"/>
      <c r="AU18" s="5"/>
      <c r="AV18" s="5"/>
      <c r="AW18" s="5"/>
      <c r="AX18" s="5"/>
      <c r="AY18" s="9"/>
      <c r="AZ18" s="9"/>
      <c r="BA18" s="5"/>
      <c r="BB18" s="5"/>
      <c r="BC18" s="5"/>
      <c r="BD18" s="5"/>
      <c r="BE18" s="5"/>
      <c r="BF18" s="5"/>
      <c r="BG18" s="25"/>
      <c r="BH18" s="25"/>
      <c r="BI18" s="25"/>
      <c r="BJ18" s="9"/>
    </row>
    <row r="19" spans="1:62" ht="27.75" customHeight="1" x14ac:dyDescent="0.2">
      <c r="A19" s="224"/>
      <c r="B19" s="204"/>
      <c r="C19" s="237"/>
      <c r="D19" s="234"/>
      <c r="E19" s="235"/>
      <c r="F19" s="225"/>
      <c r="G19" s="166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5"/>
      <c r="AE19" s="5"/>
      <c r="AF19" s="5"/>
      <c r="AG19" s="5"/>
      <c r="AH19" s="5"/>
      <c r="AI19" s="5"/>
      <c r="AJ19" s="5"/>
      <c r="AK19" s="5"/>
      <c r="AL19" s="13"/>
      <c r="AM19" s="5"/>
      <c r="AN19" s="5"/>
      <c r="AO19" s="5"/>
      <c r="AP19" s="11"/>
      <c r="AQ19" s="11"/>
      <c r="AR19" s="11"/>
      <c r="AS19" s="9"/>
      <c r="AT19" s="11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25"/>
      <c r="BH19" s="25"/>
      <c r="BI19" s="25"/>
      <c r="BJ19" s="9"/>
    </row>
    <row r="20" spans="1:62" ht="88.5" customHeight="1" x14ac:dyDescent="0.2">
      <c r="A20" s="224"/>
      <c r="B20" s="204"/>
      <c r="C20" s="237"/>
      <c r="D20" s="234"/>
      <c r="E20" s="235"/>
      <c r="F20" s="225"/>
      <c r="G20" s="166"/>
      <c r="H20" s="11"/>
      <c r="I20" s="11"/>
      <c r="J20" s="11"/>
      <c r="K20" s="11"/>
      <c r="L20" s="5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5"/>
      <c r="AD20" s="5"/>
      <c r="AE20" s="5"/>
      <c r="AF20" s="5"/>
      <c r="AG20" s="5"/>
      <c r="AH20" s="11"/>
      <c r="AI20" s="11"/>
      <c r="AJ20" s="5"/>
      <c r="AK20" s="5"/>
      <c r="AL20" s="13"/>
      <c r="AM20" s="5"/>
      <c r="AN20" s="5"/>
      <c r="AO20" s="5"/>
      <c r="AP20" s="11"/>
      <c r="AQ20" s="11"/>
      <c r="AR20" s="11"/>
      <c r="AS20" s="9"/>
      <c r="AT20" s="5"/>
      <c r="AU20" s="5"/>
      <c r="AV20" s="5"/>
      <c r="AW20" s="5"/>
      <c r="AX20" s="5"/>
      <c r="AY20" s="11"/>
      <c r="AZ20" s="11"/>
      <c r="BA20" s="5"/>
      <c r="BB20" s="5"/>
      <c r="BC20" s="5"/>
      <c r="BD20" s="5"/>
      <c r="BE20" s="5"/>
      <c r="BF20" s="5"/>
      <c r="BG20" s="25"/>
      <c r="BH20" s="25"/>
      <c r="BI20" s="25"/>
      <c r="BJ20" s="9"/>
    </row>
    <row r="21" spans="1:62" ht="54" customHeight="1" x14ac:dyDescent="0.2">
      <c r="A21" s="111" t="s">
        <v>26</v>
      </c>
      <c r="B21" s="110" t="s">
        <v>26</v>
      </c>
      <c r="C21" s="109" t="s">
        <v>26</v>
      </c>
      <c r="D21" s="112" t="s">
        <v>79</v>
      </c>
      <c r="E21" s="135" t="s">
        <v>29</v>
      </c>
      <c r="F21" s="134" t="s">
        <v>35</v>
      </c>
      <c r="G21" s="150" t="s">
        <v>76</v>
      </c>
      <c r="H21" s="23"/>
      <c r="I21" s="23"/>
      <c r="J21" s="23"/>
      <c r="K21" s="23"/>
      <c r="L21" s="5"/>
      <c r="M21" s="23"/>
      <c r="N21" s="23"/>
      <c r="O21" s="23"/>
      <c r="P21" s="23"/>
      <c r="Q21" s="9"/>
      <c r="R21" s="9"/>
      <c r="S21" s="23"/>
      <c r="T21" s="23"/>
      <c r="U21" s="23"/>
      <c r="V21" s="23"/>
      <c r="W21" s="23"/>
      <c r="X21" s="11"/>
      <c r="Y21" s="11"/>
      <c r="Z21" s="11"/>
      <c r="AA21" s="11"/>
      <c r="AB21" s="11"/>
      <c r="AC21" s="5"/>
      <c r="AD21" s="5"/>
      <c r="AE21" s="5"/>
      <c r="AF21" s="5"/>
      <c r="AG21" s="5"/>
      <c r="AH21" s="9"/>
      <c r="AI21" s="9"/>
      <c r="AJ21" s="5"/>
      <c r="AK21" s="5"/>
      <c r="AL21" s="13"/>
      <c r="AM21" s="5"/>
      <c r="AN21" s="5"/>
      <c r="AO21" s="5"/>
      <c r="AP21" s="11"/>
      <c r="AQ21" s="11"/>
      <c r="AR21" s="11"/>
      <c r="AS21" s="9"/>
      <c r="AT21" s="5"/>
      <c r="AU21" s="5"/>
      <c r="AV21" s="5"/>
      <c r="AW21" s="5"/>
      <c r="AX21" s="5"/>
      <c r="AY21" s="9"/>
      <c r="AZ21" s="9"/>
      <c r="BA21" s="5"/>
      <c r="BB21" s="5"/>
      <c r="BC21" s="5"/>
      <c r="BD21" s="5"/>
      <c r="BE21" s="5"/>
      <c r="BF21" s="5"/>
      <c r="BG21" s="25"/>
      <c r="BH21" s="25"/>
      <c r="BI21" s="25"/>
      <c r="BJ21" s="9"/>
    </row>
    <row r="22" spans="1:62" ht="82.5" customHeight="1" x14ac:dyDescent="0.2">
      <c r="A22" s="111" t="s">
        <v>26</v>
      </c>
      <c r="B22" s="110" t="s">
        <v>26</v>
      </c>
      <c r="C22" s="109" t="s">
        <v>26</v>
      </c>
      <c r="D22" s="112" t="s">
        <v>80</v>
      </c>
      <c r="E22" s="135" t="s">
        <v>29</v>
      </c>
      <c r="F22" s="134" t="s">
        <v>35</v>
      </c>
      <c r="G22" s="150" t="s">
        <v>76</v>
      </c>
      <c r="H22" s="23"/>
      <c r="I22" s="23"/>
      <c r="J22" s="23"/>
      <c r="K22" s="23"/>
      <c r="L22" s="5"/>
      <c r="M22" s="23"/>
      <c r="N22" s="23"/>
      <c r="O22" s="23"/>
      <c r="P22" s="23"/>
      <c r="Q22" s="9"/>
      <c r="R22" s="9"/>
      <c r="S22" s="23"/>
      <c r="T22" s="23"/>
      <c r="U22" s="23"/>
      <c r="V22" s="23"/>
      <c r="W22" s="23"/>
      <c r="X22" s="11"/>
      <c r="Y22" s="11"/>
      <c r="Z22" s="11"/>
      <c r="AA22" s="11"/>
      <c r="AB22" s="11"/>
      <c r="AC22" s="5"/>
      <c r="AD22" s="5"/>
      <c r="AE22" s="5"/>
      <c r="AF22" s="5"/>
      <c r="AG22" s="5"/>
      <c r="AH22" s="9"/>
      <c r="AI22" s="9"/>
      <c r="AJ22" s="5"/>
      <c r="AK22" s="5"/>
      <c r="AL22" s="13"/>
      <c r="AM22" s="5"/>
      <c r="AN22" s="5"/>
      <c r="AO22" s="5"/>
      <c r="AP22" s="11"/>
      <c r="AQ22" s="11"/>
      <c r="AR22" s="11"/>
      <c r="AS22" s="9"/>
      <c r="AT22" s="5"/>
      <c r="AU22" s="5"/>
      <c r="AV22" s="5"/>
      <c r="AW22" s="5"/>
      <c r="AX22" s="5"/>
      <c r="AY22" s="9"/>
      <c r="AZ22" s="9"/>
      <c r="BA22" s="5"/>
      <c r="BB22" s="5"/>
      <c r="BC22" s="5"/>
      <c r="BD22" s="5"/>
      <c r="BE22" s="5"/>
      <c r="BF22" s="5"/>
      <c r="BG22" s="9"/>
      <c r="BH22" s="9"/>
      <c r="BI22" s="9"/>
      <c r="BJ22" s="9"/>
    </row>
    <row r="23" spans="1:62" s="32" customFormat="1" ht="51" x14ac:dyDescent="0.2">
      <c r="A23" s="119" t="s">
        <v>26</v>
      </c>
      <c r="B23" s="118" t="s">
        <v>26</v>
      </c>
      <c r="C23" s="120" t="s">
        <v>26</v>
      </c>
      <c r="D23" s="113" t="s">
        <v>81</v>
      </c>
      <c r="E23" s="135" t="s">
        <v>29</v>
      </c>
      <c r="F23" s="134" t="s">
        <v>35</v>
      </c>
      <c r="G23" s="150" t="s">
        <v>76</v>
      </c>
      <c r="H23" s="26"/>
      <c r="I23" s="26"/>
      <c r="J23" s="26"/>
      <c r="K23" s="26"/>
      <c r="L23" s="28"/>
      <c r="M23" s="26"/>
      <c r="N23" s="26"/>
      <c r="O23" s="26"/>
      <c r="P23" s="26"/>
      <c r="Q23" s="9"/>
      <c r="R23" s="9"/>
      <c r="S23" s="26"/>
      <c r="T23" s="26"/>
      <c r="U23" s="26"/>
      <c r="V23" s="26"/>
      <c r="W23" s="26"/>
      <c r="X23" s="12"/>
      <c r="Y23" s="9"/>
      <c r="Z23" s="9"/>
      <c r="AA23" s="9"/>
      <c r="AB23" s="12"/>
      <c r="AC23" s="39"/>
      <c r="AD23" s="28"/>
      <c r="AE23" s="28"/>
      <c r="AF23" s="28"/>
      <c r="AG23" s="28"/>
      <c r="AH23" s="9"/>
      <c r="AI23" s="9"/>
      <c r="AJ23" s="28"/>
      <c r="AK23" s="28"/>
      <c r="AL23" s="29"/>
      <c r="AM23" s="28"/>
      <c r="AN23" s="28"/>
      <c r="AO23" s="28"/>
      <c r="AP23" s="9"/>
      <c r="AQ23" s="9"/>
      <c r="AR23" s="9"/>
      <c r="AS23" s="12"/>
      <c r="AT23" s="33"/>
      <c r="AU23" s="28"/>
      <c r="AV23" s="28"/>
      <c r="AW23" s="28"/>
      <c r="AX23" s="28"/>
      <c r="AY23" s="9"/>
      <c r="AZ23" s="9"/>
      <c r="BA23" s="28"/>
      <c r="BB23" s="28"/>
      <c r="BC23" s="28"/>
      <c r="BD23" s="28"/>
      <c r="BE23" s="28"/>
      <c r="BF23" s="28"/>
      <c r="BG23" s="33"/>
      <c r="BH23" s="33"/>
      <c r="BI23" s="33"/>
      <c r="BJ23" s="12"/>
    </row>
    <row r="24" spans="1:62" s="32" customFormat="1" ht="102" x14ac:dyDescent="0.2">
      <c r="A24" s="111" t="s">
        <v>26</v>
      </c>
      <c r="B24" s="110" t="s">
        <v>26</v>
      </c>
      <c r="C24" s="109" t="s">
        <v>26</v>
      </c>
      <c r="D24" s="113" t="s">
        <v>55</v>
      </c>
      <c r="E24" s="135" t="s">
        <v>29</v>
      </c>
      <c r="F24" s="134" t="s">
        <v>35</v>
      </c>
      <c r="G24" s="150" t="s">
        <v>76</v>
      </c>
      <c r="H24" s="26"/>
      <c r="I24" s="26"/>
      <c r="J24" s="26"/>
      <c r="K24" s="26"/>
      <c r="L24" s="28"/>
      <c r="M24" s="26"/>
      <c r="N24" s="26"/>
      <c r="O24" s="26"/>
      <c r="P24" s="26"/>
      <c r="Q24" s="9"/>
      <c r="R24" s="9"/>
      <c r="S24" s="26"/>
      <c r="T24" s="26"/>
      <c r="U24" s="26"/>
      <c r="V24" s="26"/>
      <c r="W24" s="26"/>
      <c r="X24" s="12"/>
      <c r="Y24" s="9"/>
      <c r="Z24" s="9"/>
      <c r="AA24" s="12"/>
      <c r="AB24" s="12"/>
      <c r="AC24" s="39"/>
      <c r="AD24" s="28"/>
      <c r="AE24" s="28"/>
      <c r="AF24" s="28"/>
      <c r="AG24" s="28"/>
      <c r="AH24" s="9"/>
      <c r="AI24" s="9"/>
      <c r="AJ24" s="28"/>
      <c r="AK24" s="28"/>
      <c r="AL24" s="29"/>
      <c r="AM24" s="28"/>
      <c r="AN24" s="28"/>
      <c r="AO24" s="28"/>
      <c r="AP24" s="9"/>
      <c r="AQ24" s="9"/>
      <c r="AR24" s="12"/>
      <c r="AS24" s="12"/>
      <c r="AT24" s="28"/>
      <c r="AU24" s="28"/>
      <c r="AV24" s="28"/>
      <c r="AW24" s="28"/>
      <c r="AX24" s="28"/>
      <c r="AY24" s="9"/>
      <c r="AZ24" s="9"/>
      <c r="BA24" s="28"/>
      <c r="BB24" s="28"/>
      <c r="BC24" s="28"/>
      <c r="BD24" s="28"/>
      <c r="BE24" s="28"/>
      <c r="BF24" s="28"/>
      <c r="BG24" s="33"/>
      <c r="BH24" s="33"/>
      <c r="BI24" s="33"/>
      <c r="BJ24" s="12"/>
    </row>
    <row r="25" spans="1:62" s="32" customFormat="1" ht="92.25" customHeight="1" x14ac:dyDescent="0.2">
      <c r="A25" s="111" t="s">
        <v>26</v>
      </c>
      <c r="B25" s="110" t="s">
        <v>26</v>
      </c>
      <c r="C25" s="109" t="s">
        <v>26</v>
      </c>
      <c r="D25" s="113" t="s">
        <v>82</v>
      </c>
      <c r="E25" s="135" t="s">
        <v>29</v>
      </c>
      <c r="F25" s="134" t="s">
        <v>35</v>
      </c>
      <c r="G25" s="150" t="s">
        <v>76</v>
      </c>
      <c r="H25" s="136"/>
      <c r="I25" s="136"/>
      <c r="J25" s="136"/>
      <c r="K25" s="136"/>
      <c r="L25" s="137"/>
      <c r="M25" s="136"/>
      <c r="N25" s="136"/>
      <c r="O25" s="136"/>
      <c r="P25" s="136"/>
      <c r="Q25" s="138"/>
      <c r="R25" s="138"/>
      <c r="S25" s="136"/>
      <c r="T25" s="136"/>
      <c r="U25" s="136"/>
      <c r="V25" s="136"/>
      <c r="W25" s="136"/>
      <c r="X25" s="139"/>
      <c r="Y25" s="138"/>
      <c r="Z25" s="138"/>
      <c r="AA25" s="138"/>
      <c r="AB25" s="139"/>
      <c r="AC25" s="137"/>
      <c r="AD25" s="137"/>
      <c r="AE25" s="137"/>
      <c r="AF25" s="137"/>
      <c r="AG25" s="137"/>
      <c r="AH25" s="138"/>
      <c r="AI25" s="138"/>
      <c r="AJ25" s="137"/>
      <c r="AK25" s="137"/>
      <c r="AL25" s="140"/>
      <c r="AM25" s="137"/>
      <c r="AN25" s="137"/>
      <c r="AO25" s="137"/>
      <c r="AP25" s="138"/>
      <c r="AQ25" s="138"/>
      <c r="AR25" s="138"/>
      <c r="AS25" s="139"/>
      <c r="AT25" s="137"/>
      <c r="AU25" s="137"/>
      <c r="AV25" s="137"/>
      <c r="AW25" s="137"/>
      <c r="AX25" s="137"/>
      <c r="AY25" s="138"/>
      <c r="AZ25" s="138"/>
      <c r="BA25" s="137"/>
      <c r="BB25" s="137"/>
      <c r="BC25" s="137"/>
      <c r="BD25" s="137"/>
      <c r="BE25" s="137"/>
      <c r="BF25" s="137"/>
      <c r="BG25" s="139"/>
      <c r="BH25" s="139"/>
      <c r="BI25" s="139"/>
      <c r="BJ25" s="139"/>
    </row>
    <row r="26" spans="1:62" s="28" customFormat="1" ht="63.75" x14ac:dyDescent="0.2">
      <c r="A26" s="144" t="s">
        <v>26</v>
      </c>
      <c r="B26" s="145" t="s">
        <v>26</v>
      </c>
      <c r="C26" s="24" t="s">
        <v>27</v>
      </c>
      <c r="D26" s="146" t="s">
        <v>77</v>
      </c>
      <c r="E26" s="21" t="s">
        <v>29</v>
      </c>
      <c r="F26" s="22" t="s">
        <v>35</v>
      </c>
      <c r="G26" s="151" t="s">
        <v>76</v>
      </c>
      <c r="H26" s="34"/>
      <c r="I26" s="34"/>
      <c r="J26" s="34"/>
      <c r="K26" s="34"/>
      <c r="L26" s="65"/>
      <c r="M26" s="65"/>
      <c r="N26" s="40"/>
      <c r="O26" s="40"/>
      <c r="P26" s="40"/>
      <c r="Q26" s="40"/>
      <c r="R26" s="40"/>
      <c r="S26" s="147"/>
      <c r="T26" s="40">
        <v>1.2</v>
      </c>
      <c r="U26" s="147"/>
      <c r="V26" s="147"/>
      <c r="W26" s="147"/>
      <c r="X26" s="65"/>
      <c r="Y26" s="40">
        <v>1.2</v>
      </c>
      <c r="Z26" s="40">
        <v>1.2</v>
      </c>
      <c r="AA26" s="40">
        <v>0</v>
      </c>
      <c r="AB26" s="65">
        <v>0</v>
      </c>
      <c r="AC26" s="12"/>
      <c r="AD26" s="12"/>
      <c r="AE26" s="12"/>
      <c r="AF26" s="12"/>
      <c r="AG26" s="9"/>
      <c r="AH26" s="9"/>
      <c r="AI26" s="9"/>
      <c r="AJ26" s="12"/>
      <c r="AK26" s="12">
        <v>1.2</v>
      </c>
      <c r="AL26" s="12"/>
      <c r="AM26" s="12"/>
      <c r="AN26" s="12"/>
      <c r="AO26" s="12"/>
      <c r="AP26" s="9">
        <v>1.2</v>
      </c>
      <c r="AQ26" s="9">
        <v>1.2</v>
      </c>
      <c r="AR26" s="9">
        <v>0</v>
      </c>
      <c r="AS26" s="12">
        <v>0</v>
      </c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</row>
    <row r="27" spans="1:62" s="32" customFormat="1" ht="16.5" customHeight="1" x14ac:dyDescent="0.2">
      <c r="A27" s="141" t="s">
        <v>26</v>
      </c>
      <c r="B27" s="142" t="s">
        <v>26</v>
      </c>
      <c r="C27" s="239" t="s">
        <v>36</v>
      </c>
      <c r="D27" s="239"/>
      <c r="E27" s="239"/>
      <c r="F27" s="239"/>
      <c r="G27" s="239"/>
      <c r="H27" s="143">
        <f>H17+H26</f>
        <v>0</v>
      </c>
      <c r="I27" s="143">
        <f>I17+I26</f>
        <v>0</v>
      </c>
      <c r="J27" s="143">
        <f>J17+J26</f>
        <v>0</v>
      </c>
      <c r="K27" s="143">
        <f>K17+K26</f>
        <v>0</v>
      </c>
      <c r="L27" s="143"/>
      <c r="M27" s="143"/>
      <c r="N27" s="143"/>
      <c r="O27" s="143"/>
      <c r="P27" s="143"/>
      <c r="Q27" s="143">
        <f t="shared" ref="Q27:BJ27" si="0">Q17+Q26</f>
        <v>227.2</v>
      </c>
      <c r="R27" s="143"/>
      <c r="S27" s="143"/>
      <c r="T27" s="143">
        <f t="shared" si="0"/>
        <v>1.2</v>
      </c>
      <c r="U27" s="143"/>
      <c r="V27" s="143"/>
      <c r="W27" s="143"/>
      <c r="X27" s="143"/>
      <c r="Y27" s="143">
        <f t="shared" si="0"/>
        <v>228.39999999999998</v>
      </c>
      <c r="Z27" s="143">
        <f t="shared" si="0"/>
        <v>228.39999999999998</v>
      </c>
      <c r="AA27" s="143">
        <f t="shared" si="0"/>
        <v>139.1</v>
      </c>
      <c r="AB27" s="143">
        <f t="shared" si="0"/>
        <v>0</v>
      </c>
      <c r="AC27" s="143"/>
      <c r="AD27" s="143"/>
      <c r="AE27" s="143"/>
      <c r="AF27" s="143"/>
      <c r="AG27" s="143"/>
      <c r="AH27" s="143">
        <f t="shared" si="0"/>
        <v>227.6</v>
      </c>
      <c r="AI27" s="143"/>
      <c r="AJ27" s="143"/>
      <c r="AK27" s="143">
        <f t="shared" si="0"/>
        <v>1.2</v>
      </c>
      <c r="AL27" s="143"/>
      <c r="AM27" s="143"/>
      <c r="AN27" s="143"/>
      <c r="AO27" s="143"/>
      <c r="AP27" s="143">
        <f t="shared" si="0"/>
        <v>228.79999999999998</v>
      </c>
      <c r="AQ27" s="143">
        <f t="shared" si="0"/>
        <v>228.79999999999998</v>
      </c>
      <c r="AR27" s="143">
        <f t="shared" si="0"/>
        <v>136.9</v>
      </c>
      <c r="AS27" s="143">
        <f t="shared" si="0"/>
        <v>0</v>
      </c>
      <c r="AT27" s="143"/>
      <c r="AU27" s="143"/>
      <c r="AV27" s="143"/>
      <c r="AW27" s="143"/>
      <c r="AX27" s="143"/>
      <c r="AY27" s="143">
        <f t="shared" si="0"/>
        <v>227.6</v>
      </c>
      <c r="AZ27" s="143"/>
      <c r="BA27" s="143"/>
      <c r="BB27" s="143"/>
      <c r="BC27" s="143"/>
      <c r="BD27" s="143"/>
      <c r="BE27" s="143"/>
      <c r="BF27" s="143"/>
      <c r="BG27" s="143">
        <f t="shared" si="0"/>
        <v>227.6</v>
      </c>
      <c r="BH27" s="143">
        <f t="shared" si="0"/>
        <v>227.6</v>
      </c>
      <c r="BI27" s="143">
        <f t="shared" si="0"/>
        <v>137</v>
      </c>
      <c r="BJ27" s="143">
        <f t="shared" si="0"/>
        <v>0</v>
      </c>
    </row>
    <row r="28" spans="1:62" s="32" customFormat="1" ht="18" customHeight="1" x14ac:dyDescent="0.2">
      <c r="A28" s="7" t="s">
        <v>26</v>
      </c>
      <c r="B28" s="238" t="s">
        <v>30</v>
      </c>
      <c r="C28" s="238"/>
      <c r="D28" s="238"/>
      <c r="E28" s="238"/>
      <c r="F28" s="238"/>
      <c r="G28" s="238"/>
      <c r="H28" s="36">
        <f t="shared" ref="H28:K28" si="1">H27</f>
        <v>0</v>
      </c>
      <c r="I28" s="36">
        <f t="shared" si="1"/>
        <v>0</v>
      </c>
      <c r="J28" s="36">
        <f t="shared" si="1"/>
        <v>0</v>
      </c>
      <c r="K28" s="36">
        <f t="shared" si="1"/>
        <v>0</v>
      </c>
      <c r="L28" s="36"/>
      <c r="M28" s="36"/>
      <c r="N28" s="36"/>
      <c r="O28" s="36"/>
      <c r="P28" s="36"/>
      <c r="Q28" s="36">
        <f>Q27</f>
        <v>227.2</v>
      </c>
      <c r="R28" s="36"/>
      <c r="S28" s="36"/>
      <c r="T28" s="36">
        <f t="shared" ref="T28:BJ28" si="2">T27</f>
        <v>1.2</v>
      </c>
      <c r="U28" s="36"/>
      <c r="V28" s="36"/>
      <c r="W28" s="36"/>
      <c r="X28" s="36"/>
      <c r="Y28" s="36">
        <f t="shared" si="2"/>
        <v>228.39999999999998</v>
      </c>
      <c r="Z28" s="36">
        <f t="shared" si="2"/>
        <v>228.39999999999998</v>
      </c>
      <c r="AA28" s="36">
        <f t="shared" si="2"/>
        <v>139.1</v>
      </c>
      <c r="AB28" s="36">
        <f t="shared" si="2"/>
        <v>0</v>
      </c>
      <c r="AC28" s="36"/>
      <c r="AD28" s="36"/>
      <c r="AE28" s="36"/>
      <c r="AF28" s="36"/>
      <c r="AG28" s="36"/>
      <c r="AH28" s="36">
        <f t="shared" si="2"/>
        <v>227.6</v>
      </c>
      <c r="AI28" s="36"/>
      <c r="AJ28" s="36"/>
      <c r="AK28" s="36">
        <f t="shared" si="2"/>
        <v>1.2</v>
      </c>
      <c r="AL28" s="36"/>
      <c r="AM28" s="36"/>
      <c r="AN28" s="36"/>
      <c r="AO28" s="36"/>
      <c r="AP28" s="36">
        <f t="shared" si="2"/>
        <v>228.79999999999998</v>
      </c>
      <c r="AQ28" s="36">
        <f t="shared" si="2"/>
        <v>228.79999999999998</v>
      </c>
      <c r="AR28" s="36">
        <f t="shared" si="2"/>
        <v>136.9</v>
      </c>
      <c r="AS28" s="36">
        <f t="shared" si="2"/>
        <v>0</v>
      </c>
      <c r="AT28" s="36"/>
      <c r="AU28" s="36"/>
      <c r="AV28" s="36"/>
      <c r="AW28" s="36"/>
      <c r="AX28" s="36"/>
      <c r="AY28" s="36">
        <f t="shared" si="2"/>
        <v>227.6</v>
      </c>
      <c r="AZ28" s="36"/>
      <c r="BA28" s="36"/>
      <c r="BB28" s="36"/>
      <c r="BC28" s="36"/>
      <c r="BD28" s="36"/>
      <c r="BE28" s="36"/>
      <c r="BF28" s="36"/>
      <c r="BG28" s="36">
        <f t="shared" si="2"/>
        <v>227.6</v>
      </c>
      <c r="BH28" s="36">
        <f t="shared" si="2"/>
        <v>227.6</v>
      </c>
      <c r="BI28" s="36">
        <f t="shared" si="2"/>
        <v>137</v>
      </c>
      <c r="BJ28" s="36">
        <f t="shared" si="2"/>
        <v>0</v>
      </c>
    </row>
    <row r="29" spans="1:62" s="32" customFormat="1" ht="18" customHeight="1" x14ac:dyDescent="0.2">
      <c r="A29" s="7" t="s">
        <v>27</v>
      </c>
      <c r="B29" s="173" t="s">
        <v>61</v>
      </c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4"/>
      <c r="AE29" s="174"/>
      <c r="AF29" s="174"/>
      <c r="AG29" s="174"/>
      <c r="AH29" s="174"/>
      <c r="AI29" s="174"/>
      <c r="AJ29" s="174"/>
      <c r="AK29" s="174"/>
      <c r="AL29" s="174"/>
      <c r="AM29" s="174"/>
      <c r="AN29" s="174"/>
      <c r="AO29" s="174"/>
      <c r="AP29" s="174"/>
      <c r="AQ29" s="174"/>
      <c r="AR29" s="174"/>
      <c r="AS29" s="174"/>
      <c r="AT29" s="174"/>
      <c r="AU29" s="174"/>
      <c r="AV29" s="174"/>
      <c r="AW29" s="174"/>
      <c r="AX29" s="174"/>
      <c r="AY29" s="174"/>
      <c r="AZ29" s="174"/>
      <c r="BA29" s="174"/>
      <c r="BB29" s="174"/>
      <c r="BC29" s="174"/>
      <c r="BD29" s="174"/>
      <c r="BE29" s="174"/>
      <c r="BF29" s="174"/>
      <c r="BG29" s="174"/>
      <c r="BH29" s="174"/>
      <c r="BI29" s="174"/>
      <c r="BJ29" s="175"/>
    </row>
    <row r="30" spans="1:62" s="32" customFormat="1" ht="18" customHeight="1" x14ac:dyDescent="0.2">
      <c r="A30" s="7" t="s">
        <v>27</v>
      </c>
      <c r="B30" s="30" t="s">
        <v>26</v>
      </c>
      <c r="C30" s="214" t="s">
        <v>34</v>
      </c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5"/>
      <c r="T30" s="215"/>
      <c r="U30" s="215"/>
      <c r="V30" s="215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  <c r="AG30" s="215"/>
      <c r="AH30" s="215"/>
      <c r="AI30" s="215"/>
      <c r="AJ30" s="215"/>
      <c r="AK30" s="215"/>
      <c r="AL30" s="215"/>
      <c r="AM30" s="215"/>
      <c r="AN30" s="215"/>
      <c r="AO30" s="215"/>
      <c r="AP30" s="215"/>
      <c r="AQ30" s="215"/>
      <c r="AR30" s="215"/>
      <c r="AS30" s="215"/>
      <c r="AT30" s="215"/>
      <c r="AU30" s="215"/>
      <c r="AV30" s="215"/>
      <c r="AW30" s="215"/>
      <c r="AX30" s="215"/>
      <c r="AY30" s="215"/>
      <c r="AZ30" s="215"/>
      <c r="BA30" s="215"/>
      <c r="BB30" s="215"/>
      <c r="BC30" s="215"/>
      <c r="BD30" s="215"/>
      <c r="BE30" s="215"/>
      <c r="BF30" s="215"/>
      <c r="BG30" s="215"/>
      <c r="BH30" s="215"/>
      <c r="BI30" s="215"/>
      <c r="BJ30" s="216"/>
    </row>
    <row r="31" spans="1:62" s="32" customFormat="1" ht="45.75" x14ac:dyDescent="0.2">
      <c r="A31" s="7" t="s">
        <v>27</v>
      </c>
      <c r="B31" s="30" t="s">
        <v>26</v>
      </c>
      <c r="C31" s="89" t="s">
        <v>26</v>
      </c>
      <c r="D31" s="148" t="s">
        <v>83</v>
      </c>
      <c r="E31" s="21" t="s">
        <v>29</v>
      </c>
      <c r="F31" s="22" t="s">
        <v>35</v>
      </c>
      <c r="G31" s="151" t="s">
        <v>76</v>
      </c>
      <c r="H31" s="90"/>
      <c r="I31" s="90"/>
      <c r="J31" s="90"/>
      <c r="K31" s="90"/>
      <c r="L31" s="87"/>
      <c r="M31" s="87"/>
      <c r="N31" s="87"/>
      <c r="O31" s="87"/>
      <c r="P31" s="87">
        <v>86</v>
      </c>
      <c r="Q31" s="87">
        <v>169</v>
      </c>
      <c r="R31" s="87"/>
      <c r="S31" s="87"/>
      <c r="T31" s="87"/>
      <c r="U31" s="87">
        <v>290</v>
      </c>
      <c r="V31" s="87"/>
      <c r="W31" s="87"/>
      <c r="X31" s="87"/>
      <c r="Y31" s="87">
        <v>255</v>
      </c>
      <c r="Z31" s="87">
        <v>255</v>
      </c>
      <c r="AA31" s="87">
        <v>7.7</v>
      </c>
      <c r="AB31" s="87">
        <v>0</v>
      </c>
      <c r="AC31" s="87"/>
      <c r="AD31" s="88"/>
      <c r="AE31" s="88"/>
      <c r="AF31" s="88"/>
      <c r="AG31" s="88"/>
      <c r="AH31" s="88">
        <v>169.7</v>
      </c>
      <c r="AI31" s="88"/>
      <c r="AJ31" s="88"/>
      <c r="AK31" s="88"/>
      <c r="AL31" s="87"/>
      <c r="AM31" s="88"/>
      <c r="AN31" s="88"/>
      <c r="AO31" s="88"/>
      <c r="AP31" s="87">
        <v>169.7</v>
      </c>
      <c r="AQ31" s="87">
        <v>169.7</v>
      </c>
      <c r="AR31" s="87">
        <v>8.4</v>
      </c>
      <c r="AS31" s="87">
        <v>0</v>
      </c>
      <c r="AT31" s="87"/>
      <c r="AU31" s="157"/>
      <c r="AV31" s="157"/>
      <c r="AW31" s="157"/>
      <c r="AX31" s="157"/>
      <c r="AY31" s="130">
        <v>169.7</v>
      </c>
      <c r="AZ31" s="130"/>
      <c r="BA31" s="129"/>
      <c r="BB31" s="129"/>
      <c r="BC31" s="129"/>
      <c r="BD31" s="129"/>
      <c r="BE31" s="129"/>
      <c r="BF31" s="129"/>
      <c r="BG31" s="129">
        <v>169.7</v>
      </c>
      <c r="BH31" s="129">
        <v>169.7</v>
      </c>
      <c r="BI31" s="129">
        <v>8.4</v>
      </c>
      <c r="BJ31" s="129">
        <v>0</v>
      </c>
    </row>
    <row r="32" spans="1:62" s="32" customFormat="1" ht="20.25" customHeight="1" x14ac:dyDescent="0.2">
      <c r="A32" s="7" t="s">
        <v>27</v>
      </c>
      <c r="B32" s="30" t="s">
        <v>26</v>
      </c>
      <c r="C32" s="184" t="s">
        <v>36</v>
      </c>
      <c r="D32" s="184"/>
      <c r="E32" s="184"/>
      <c r="F32" s="184"/>
      <c r="G32" s="184"/>
      <c r="H32" s="35">
        <f>H31</f>
        <v>0</v>
      </c>
      <c r="I32" s="35">
        <f>I31</f>
        <v>0</v>
      </c>
      <c r="J32" s="35">
        <f>J31</f>
        <v>0</v>
      </c>
      <c r="K32" s="35">
        <f>K31</f>
        <v>0</v>
      </c>
      <c r="L32" s="35"/>
      <c r="M32" s="35"/>
      <c r="N32" s="35"/>
      <c r="O32" s="35"/>
      <c r="P32" s="35">
        <v>86</v>
      </c>
      <c r="Q32" s="35">
        <f>Q31</f>
        <v>169</v>
      </c>
      <c r="R32" s="35"/>
      <c r="S32" s="35"/>
      <c r="T32" s="35"/>
      <c r="U32" s="35">
        <v>290</v>
      </c>
      <c r="V32" s="35"/>
      <c r="W32" s="35"/>
      <c r="X32" s="35"/>
      <c r="Y32" s="35">
        <f>Y31</f>
        <v>255</v>
      </c>
      <c r="Z32" s="35">
        <f>Z31</f>
        <v>255</v>
      </c>
      <c r="AA32" s="35">
        <f>AA31</f>
        <v>7.7</v>
      </c>
      <c r="AB32" s="35">
        <f>AB31</f>
        <v>0</v>
      </c>
      <c r="AC32" s="35"/>
      <c r="AD32" s="35"/>
      <c r="AE32" s="35"/>
      <c r="AF32" s="35"/>
      <c r="AG32" s="35"/>
      <c r="AH32" s="35">
        <f>AH31</f>
        <v>169.7</v>
      </c>
      <c r="AI32" s="35"/>
      <c r="AJ32" s="35"/>
      <c r="AK32" s="35"/>
      <c r="AL32" s="35"/>
      <c r="AM32" s="35"/>
      <c r="AN32" s="35"/>
      <c r="AO32" s="35"/>
      <c r="AP32" s="35">
        <f>AP31</f>
        <v>169.7</v>
      </c>
      <c r="AQ32" s="35">
        <f>AQ31</f>
        <v>169.7</v>
      </c>
      <c r="AR32" s="35">
        <f>AR31</f>
        <v>8.4</v>
      </c>
      <c r="AS32" s="35">
        <f>AS31</f>
        <v>0</v>
      </c>
      <c r="AT32" s="35"/>
      <c r="AU32" s="35"/>
      <c r="AV32" s="35"/>
      <c r="AW32" s="35"/>
      <c r="AX32" s="35"/>
      <c r="AY32" s="35">
        <f>AY31</f>
        <v>169.7</v>
      </c>
      <c r="AZ32" s="35"/>
      <c r="BA32" s="35"/>
      <c r="BB32" s="35"/>
      <c r="BC32" s="35"/>
      <c r="BD32" s="35"/>
      <c r="BE32" s="35"/>
      <c r="BF32" s="35"/>
      <c r="BG32" s="35">
        <f>BG31</f>
        <v>169.7</v>
      </c>
      <c r="BH32" s="35">
        <f>BH31</f>
        <v>169.7</v>
      </c>
      <c r="BI32" s="35">
        <f>BI31</f>
        <v>8.4</v>
      </c>
      <c r="BJ32" s="35">
        <f>BJ31</f>
        <v>0</v>
      </c>
    </row>
    <row r="33" spans="1:62" s="32" customFormat="1" ht="15.75" customHeight="1" x14ac:dyDescent="0.2">
      <c r="A33" s="7" t="s">
        <v>27</v>
      </c>
      <c r="B33" s="181" t="s">
        <v>56</v>
      </c>
      <c r="C33" s="182"/>
      <c r="D33" s="182"/>
      <c r="E33" s="182"/>
      <c r="F33" s="182"/>
      <c r="G33" s="183"/>
      <c r="H33" s="36">
        <f t="shared" ref="H33:K33" si="3">H32</f>
        <v>0</v>
      </c>
      <c r="I33" s="36">
        <f t="shared" si="3"/>
        <v>0</v>
      </c>
      <c r="J33" s="36">
        <f t="shared" si="3"/>
        <v>0</v>
      </c>
      <c r="K33" s="36">
        <f t="shared" si="3"/>
        <v>0</v>
      </c>
      <c r="L33" s="36"/>
      <c r="M33" s="36"/>
      <c r="N33" s="36"/>
      <c r="O33" s="36"/>
      <c r="P33" s="36">
        <f t="shared" ref="P33:AQ33" si="4">P31</f>
        <v>86</v>
      </c>
      <c r="Q33" s="36">
        <f t="shared" si="4"/>
        <v>169</v>
      </c>
      <c r="R33" s="36"/>
      <c r="S33" s="36"/>
      <c r="T33" s="36"/>
      <c r="U33" s="36">
        <f t="shared" si="4"/>
        <v>290</v>
      </c>
      <c r="V33" s="36"/>
      <c r="W33" s="36"/>
      <c r="X33" s="36"/>
      <c r="Y33" s="36">
        <f t="shared" si="4"/>
        <v>255</v>
      </c>
      <c r="Z33" s="36">
        <f t="shared" si="4"/>
        <v>255</v>
      </c>
      <c r="AA33" s="36">
        <f t="shared" si="4"/>
        <v>7.7</v>
      </c>
      <c r="AB33" s="36">
        <f t="shared" si="4"/>
        <v>0</v>
      </c>
      <c r="AC33" s="36"/>
      <c r="AD33" s="36"/>
      <c r="AE33" s="36"/>
      <c r="AF33" s="36"/>
      <c r="AG33" s="36"/>
      <c r="AH33" s="36">
        <f t="shared" si="4"/>
        <v>169.7</v>
      </c>
      <c r="AI33" s="36"/>
      <c r="AJ33" s="36"/>
      <c r="AK33" s="36"/>
      <c r="AL33" s="36"/>
      <c r="AM33" s="36"/>
      <c r="AN33" s="36"/>
      <c r="AO33" s="36"/>
      <c r="AP33" s="36">
        <f t="shared" si="4"/>
        <v>169.7</v>
      </c>
      <c r="AQ33" s="36">
        <f t="shared" si="4"/>
        <v>169.7</v>
      </c>
      <c r="AR33" s="36">
        <f t="shared" ref="AR33:BJ33" si="5">AR31</f>
        <v>8.4</v>
      </c>
      <c r="AS33" s="36">
        <f t="shared" si="5"/>
        <v>0</v>
      </c>
      <c r="AT33" s="36"/>
      <c r="AU33" s="36"/>
      <c r="AV33" s="36"/>
      <c r="AW33" s="36"/>
      <c r="AX33" s="36"/>
      <c r="AY33" s="36">
        <f t="shared" si="5"/>
        <v>169.7</v>
      </c>
      <c r="AZ33" s="36"/>
      <c r="BA33" s="36"/>
      <c r="BB33" s="36"/>
      <c r="BC33" s="36"/>
      <c r="BD33" s="36"/>
      <c r="BE33" s="36"/>
      <c r="BF33" s="36"/>
      <c r="BG33" s="36">
        <f t="shared" si="5"/>
        <v>169.7</v>
      </c>
      <c r="BH33" s="36">
        <f t="shared" si="5"/>
        <v>169.7</v>
      </c>
      <c r="BI33" s="36">
        <f t="shared" si="5"/>
        <v>8.4</v>
      </c>
      <c r="BJ33" s="36">
        <f t="shared" si="5"/>
        <v>0</v>
      </c>
    </row>
    <row r="34" spans="1:62" s="32" customFormat="1" ht="15.75" customHeight="1" x14ac:dyDescent="0.2">
      <c r="A34" s="7" t="s">
        <v>28</v>
      </c>
      <c r="B34" s="187" t="s">
        <v>32</v>
      </c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7"/>
      <c r="T34" s="187"/>
      <c r="U34" s="187"/>
      <c r="V34" s="187"/>
      <c r="W34" s="187"/>
      <c r="X34" s="187"/>
      <c r="Y34" s="187"/>
      <c r="Z34" s="187"/>
      <c r="AA34" s="187"/>
      <c r="AB34" s="187"/>
      <c r="AC34" s="187"/>
      <c r="AD34" s="187"/>
      <c r="AE34" s="187"/>
      <c r="AF34" s="187"/>
      <c r="AG34" s="187"/>
      <c r="AH34" s="187"/>
      <c r="AI34" s="187"/>
      <c r="AJ34" s="187"/>
      <c r="AK34" s="187"/>
      <c r="AL34" s="187"/>
      <c r="AM34" s="187"/>
      <c r="AN34" s="187"/>
      <c r="AO34" s="187"/>
      <c r="AP34" s="187"/>
      <c r="AQ34" s="187"/>
      <c r="AR34" s="187"/>
      <c r="AS34" s="187"/>
      <c r="AT34" s="187"/>
      <c r="AU34" s="187"/>
      <c r="AV34" s="187"/>
      <c r="AW34" s="187"/>
      <c r="AX34" s="187"/>
      <c r="AY34" s="187"/>
      <c r="AZ34" s="187"/>
      <c r="BA34" s="187"/>
      <c r="BB34" s="187"/>
      <c r="BC34" s="187"/>
      <c r="BD34" s="187"/>
      <c r="BE34" s="187"/>
      <c r="BF34" s="187"/>
      <c r="BG34" s="187"/>
      <c r="BH34" s="187"/>
      <c r="BI34" s="187"/>
      <c r="BJ34" s="187"/>
    </row>
    <row r="35" spans="1:62" s="32" customFormat="1" ht="15.75" customHeight="1" x14ac:dyDescent="0.2">
      <c r="A35" s="7" t="s">
        <v>28</v>
      </c>
      <c r="B35" s="30" t="s">
        <v>26</v>
      </c>
      <c r="C35" s="186" t="s">
        <v>33</v>
      </c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/>
      <c r="AK35" s="186"/>
      <c r="AL35" s="186"/>
      <c r="AM35" s="186"/>
      <c r="AN35" s="186"/>
      <c r="AO35" s="186"/>
      <c r="AP35" s="186"/>
      <c r="AQ35" s="186"/>
      <c r="AR35" s="186"/>
      <c r="AS35" s="186"/>
      <c r="AT35" s="186"/>
      <c r="AU35" s="186"/>
      <c r="AV35" s="186"/>
      <c r="AW35" s="186"/>
      <c r="AX35" s="186"/>
      <c r="AY35" s="186"/>
      <c r="AZ35" s="186"/>
      <c r="BA35" s="186"/>
      <c r="BB35" s="186"/>
      <c r="BC35" s="186"/>
      <c r="BD35" s="186"/>
      <c r="BE35" s="186"/>
      <c r="BF35" s="186"/>
      <c r="BG35" s="186"/>
      <c r="BH35" s="186"/>
      <c r="BI35" s="186"/>
      <c r="BJ35" s="186"/>
    </row>
    <row r="36" spans="1:62" s="32" customFormat="1" ht="59.25" customHeight="1" x14ac:dyDescent="0.2">
      <c r="A36" s="7" t="s">
        <v>28</v>
      </c>
      <c r="B36" s="30" t="s">
        <v>26</v>
      </c>
      <c r="C36" s="89" t="s">
        <v>26</v>
      </c>
      <c r="D36" s="91" t="s">
        <v>84</v>
      </c>
      <c r="E36" s="188" t="s">
        <v>29</v>
      </c>
      <c r="F36" s="191" t="s">
        <v>35</v>
      </c>
      <c r="G36" s="165" t="s">
        <v>76</v>
      </c>
      <c r="H36" s="86"/>
      <c r="I36" s="86"/>
      <c r="J36" s="86"/>
      <c r="K36" s="86"/>
      <c r="L36" s="86"/>
      <c r="M36" s="86"/>
      <c r="N36" s="86"/>
      <c r="O36" s="86"/>
      <c r="P36" s="87">
        <v>57.9</v>
      </c>
      <c r="Q36" s="87"/>
      <c r="R36" s="87"/>
      <c r="S36" s="87"/>
      <c r="T36" s="87"/>
      <c r="U36" s="87"/>
      <c r="V36" s="87"/>
      <c r="W36" s="87"/>
      <c r="X36" s="87"/>
      <c r="Y36" s="87">
        <v>57.9</v>
      </c>
      <c r="Z36" s="87">
        <v>57.9</v>
      </c>
      <c r="AA36" s="87">
        <v>0</v>
      </c>
      <c r="AB36" s="87">
        <v>0</v>
      </c>
      <c r="AC36" s="86"/>
      <c r="AD36" s="86"/>
      <c r="AE36" s="86"/>
      <c r="AF36" s="86"/>
      <c r="AG36" s="12">
        <v>57.9</v>
      </c>
      <c r="AH36" s="12"/>
      <c r="AI36" s="12"/>
      <c r="AJ36" s="12"/>
      <c r="AK36" s="12"/>
      <c r="AL36" s="12"/>
      <c r="AM36" s="12"/>
      <c r="AN36" s="12"/>
      <c r="AO36" s="12"/>
      <c r="AP36" s="12">
        <v>57.9</v>
      </c>
      <c r="AQ36" s="12">
        <v>57.9</v>
      </c>
      <c r="AR36" s="12">
        <v>0</v>
      </c>
      <c r="AS36" s="12">
        <v>0</v>
      </c>
      <c r="AT36" s="129"/>
      <c r="AU36" s="129"/>
      <c r="AV36" s="129"/>
      <c r="AW36" s="129"/>
      <c r="AX36" s="130">
        <v>76.2</v>
      </c>
      <c r="AY36" s="130"/>
      <c r="AZ36" s="130"/>
      <c r="BA36" s="130"/>
      <c r="BB36" s="130"/>
      <c r="BC36" s="130"/>
      <c r="BD36" s="130"/>
      <c r="BE36" s="130"/>
      <c r="BF36" s="130"/>
      <c r="BG36" s="130">
        <v>76.2</v>
      </c>
      <c r="BH36" s="130">
        <v>76.2</v>
      </c>
      <c r="BI36" s="130">
        <v>0</v>
      </c>
      <c r="BJ36" s="130">
        <v>0</v>
      </c>
    </row>
    <row r="37" spans="1:62" s="32" customFormat="1" ht="213" customHeight="1" x14ac:dyDescent="0.2">
      <c r="A37" s="7" t="s">
        <v>28</v>
      </c>
      <c r="B37" s="30" t="s">
        <v>26</v>
      </c>
      <c r="C37" s="27" t="s">
        <v>26</v>
      </c>
      <c r="D37" s="31" t="s">
        <v>85</v>
      </c>
      <c r="E37" s="189"/>
      <c r="F37" s="192"/>
      <c r="G37" s="190"/>
      <c r="H37" s="9"/>
      <c r="I37" s="9"/>
      <c r="J37" s="9"/>
      <c r="K37" s="9"/>
      <c r="L37" s="12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</row>
    <row r="38" spans="1:62" s="32" customFormat="1" x14ac:dyDescent="0.2">
      <c r="A38" s="7" t="s">
        <v>28</v>
      </c>
      <c r="B38" s="30" t="s">
        <v>26</v>
      </c>
      <c r="C38" s="184" t="s">
        <v>36</v>
      </c>
      <c r="D38" s="184"/>
      <c r="E38" s="184"/>
      <c r="F38" s="184"/>
      <c r="G38" s="184"/>
      <c r="H38" s="35">
        <f t="shared" ref="H38:K38" si="6">H36</f>
        <v>0</v>
      </c>
      <c r="I38" s="35">
        <f t="shared" si="6"/>
        <v>0</v>
      </c>
      <c r="J38" s="35">
        <f t="shared" si="6"/>
        <v>0</v>
      </c>
      <c r="K38" s="35">
        <f t="shared" si="6"/>
        <v>0</v>
      </c>
      <c r="L38" s="35"/>
      <c r="M38" s="35"/>
      <c r="N38" s="35"/>
      <c r="O38" s="35"/>
      <c r="P38" s="35">
        <f>P36</f>
        <v>57.9</v>
      </c>
      <c r="Q38" s="35"/>
      <c r="R38" s="35"/>
      <c r="S38" s="35"/>
      <c r="T38" s="35"/>
      <c r="U38" s="35"/>
      <c r="V38" s="35"/>
      <c r="W38" s="35"/>
      <c r="X38" s="35"/>
      <c r="Y38" s="35">
        <f>Y36</f>
        <v>57.9</v>
      </c>
      <c r="Z38" s="35">
        <f>Z36</f>
        <v>57.9</v>
      </c>
      <c r="AA38" s="35">
        <f>AA36</f>
        <v>0</v>
      </c>
      <c r="AB38" s="35">
        <f>AB36</f>
        <v>0</v>
      </c>
      <c r="AC38" s="35"/>
      <c r="AD38" s="35"/>
      <c r="AE38" s="35"/>
      <c r="AF38" s="35"/>
      <c r="AG38" s="35">
        <f>AG36</f>
        <v>57.9</v>
      </c>
      <c r="AH38" s="35"/>
      <c r="AI38" s="35"/>
      <c r="AJ38" s="35"/>
      <c r="AK38" s="35"/>
      <c r="AL38" s="35"/>
      <c r="AM38" s="35"/>
      <c r="AN38" s="35"/>
      <c r="AO38" s="35"/>
      <c r="AP38" s="35">
        <f>AP36</f>
        <v>57.9</v>
      </c>
      <c r="AQ38" s="35">
        <f>AQ36</f>
        <v>57.9</v>
      </c>
      <c r="AR38" s="35">
        <f>AR36</f>
        <v>0</v>
      </c>
      <c r="AS38" s="35">
        <f>AS36</f>
        <v>0</v>
      </c>
      <c r="AT38" s="35"/>
      <c r="AU38" s="35"/>
      <c r="AV38" s="35"/>
      <c r="AW38" s="35"/>
      <c r="AX38" s="35">
        <f>AX36</f>
        <v>76.2</v>
      </c>
      <c r="AY38" s="35"/>
      <c r="AZ38" s="35"/>
      <c r="BA38" s="35"/>
      <c r="BB38" s="35"/>
      <c r="BC38" s="35"/>
      <c r="BD38" s="35"/>
      <c r="BE38" s="35"/>
      <c r="BF38" s="35"/>
      <c r="BG38" s="35">
        <f>BG36</f>
        <v>76.2</v>
      </c>
      <c r="BH38" s="35">
        <f>BH36</f>
        <v>76.2</v>
      </c>
      <c r="BI38" s="35">
        <f>BI36</f>
        <v>0</v>
      </c>
      <c r="BJ38" s="35">
        <f>BJ36</f>
        <v>0</v>
      </c>
    </row>
    <row r="39" spans="1:62" s="32" customFormat="1" ht="16.5" customHeight="1" x14ac:dyDescent="0.2">
      <c r="A39" s="7" t="s">
        <v>28</v>
      </c>
      <c r="B39" s="185" t="s">
        <v>24</v>
      </c>
      <c r="C39" s="185"/>
      <c r="D39" s="185"/>
      <c r="E39" s="185"/>
      <c r="F39" s="185"/>
      <c r="G39" s="185"/>
      <c r="H39" s="14">
        <f t="shared" ref="H39:K39" si="7">H38</f>
        <v>0</v>
      </c>
      <c r="I39" s="14">
        <f t="shared" si="7"/>
        <v>0</v>
      </c>
      <c r="J39" s="14">
        <f t="shared" si="7"/>
        <v>0</v>
      </c>
      <c r="K39" s="14">
        <f t="shared" si="7"/>
        <v>0</v>
      </c>
      <c r="L39" s="14"/>
      <c r="M39" s="14"/>
      <c r="N39" s="14"/>
      <c r="O39" s="14"/>
      <c r="P39" s="14">
        <f>P38</f>
        <v>57.9</v>
      </c>
      <c r="Q39" s="14"/>
      <c r="R39" s="14"/>
      <c r="S39" s="14"/>
      <c r="T39" s="14"/>
      <c r="U39" s="14"/>
      <c r="V39" s="14"/>
      <c r="W39" s="14"/>
      <c r="X39" s="14"/>
      <c r="Y39" s="14">
        <f>Y38</f>
        <v>57.9</v>
      </c>
      <c r="Z39" s="14">
        <f>Z38</f>
        <v>57.9</v>
      </c>
      <c r="AA39" s="14">
        <f>AA38</f>
        <v>0</v>
      </c>
      <c r="AB39" s="14">
        <f>AB38</f>
        <v>0</v>
      </c>
      <c r="AC39" s="14"/>
      <c r="AD39" s="14"/>
      <c r="AE39" s="14"/>
      <c r="AF39" s="14"/>
      <c r="AG39" s="14">
        <f>AG38</f>
        <v>57.9</v>
      </c>
      <c r="AH39" s="14"/>
      <c r="AI39" s="14"/>
      <c r="AJ39" s="14"/>
      <c r="AK39" s="14"/>
      <c r="AL39" s="14"/>
      <c r="AM39" s="14"/>
      <c r="AN39" s="14"/>
      <c r="AO39" s="14"/>
      <c r="AP39" s="14">
        <f>AP38</f>
        <v>57.9</v>
      </c>
      <c r="AQ39" s="14">
        <f>AQ38</f>
        <v>57.9</v>
      </c>
      <c r="AR39" s="14">
        <f>AR38</f>
        <v>0</v>
      </c>
      <c r="AS39" s="14">
        <f>AS38</f>
        <v>0</v>
      </c>
      <c r="AT39" s="14"/>
      <c r="AU39" s="14"/>
      <c r="AV39" s="14"/>
      <c r="AW39" s="14"/>
      <c r="AX39" s="14">
        <f>AX38</f>
        <v>76.2</v>
      </c>
      <c r="AY39" s="14"/>
      <c r="AZ39" s="14"/>
      <c r="BA39" s="14"/>
      <c r="BB39" s="14"/>
      <c r="BC39" s="14"/>
      <c r="BD39" s="14"/>
      <c r="BE39" s="14"/>
      <c r="BF39" s="14"/>
      <c r="BG39" s="14">
        <f>BG38</f>
        <v>76.2</v>
      </c>
      <c r="BH39" s="14">
        <f>BH38</f>
        <v>76.2</v>
      </c>
      <c r="BI39" s="14">
        <f>BI38</f>
        <v>0</v>
      </c>
      <c r="BJ39" s="14">
        <f>BJ38</f>
        <v>0</v>
      </c>
    </row>
    <row r="40" spans="1:62" s="42" customFormat="1" ht="15" customHeight="1" x14ac:dyDescent="0.2">
      <c r="A40" s="67" t="s">
        <v>29</v>
      </c>
      <c r="B40" s="208" t="s">
        <v>38</v>
      </c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09"/>
      <c r="AE40" s="209"/>
      <c r="AF40" s="209"/>
      <c r="AG40" s="209"/>
      <c r="AH40" s="209"/>
      <c r="AI40" s="209"/>
      <c r="AJ40" s="209"/>
      <c r="AK40" s="209"/>
      <c r="AL40" s="209"/>
      <c r="AM40" s="209"/>
      <c r="AN40" s="209"/>
      <c r="AO40" s="209"/>
      <c r="AP40" s="209"/>
      <c r="AQ40" s="209"/>
      <c r="AR40" s="209"/>
      <c r="AS40" s="209"/>
      <c r="AT40" s="209"/>
      <c r="AU40" s="209"/>
      <c r="AV40" s="209"/>
      <c r="AW40" s="209"/>
      <c r="AX40" s="209"/>
      <c r="AY40" s="209"/>
      <c r="AZ40" s="209"/>
      <c r="BA40" s="209"/>
      <c r="BB40" s="209"/>
      <c r="BC40" s="209"/>
      <c r="BD40" s="209"/>
      <c r="BE40" s="209"/>
      <c r="BF40" s="209"/>
      <c r="BG40" s="209"/>
      <c r="BH40" s="209"/>
      <c r="BI40" s="209"/>
      <c r="BJ40" s="210"/>
    </row>
    <row r="41" spans="1:62" s="42" customFormat="1" ht="15.75" customHeight="1" x14ac:dyDescent="0.2">
      <c r="A41" s="67" t="s">
        <v>29</v>
      </c>
      <c r="B41" s="43" t="s">
        <v>26</v>
      </c>
      <c r="C41" s="211" t="s">
        <v>39</v>
      </c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2"/>
      <c r="AE41" s="212"/>
      <c r="AF41" s="212"/>
      <c r="AG41" s="212"/>
      <c r="AH41" s="212"/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  <c r="BI41" s="212"/>
      <c r="BJ41" s="213"/>
    </row>
    <row r="42" spans="1:62" s="42" customFormat="1" ht="45.75" x14ac:dyDescent="0.2">
      <c r="A42" s="67" t="s">
        <v>29</v>
      </c>
      <c r="B42" s="56" t="s">
        <v>26</v>
      </c>
      <c r="C42" s="93" t="s">
        <v>26</v>
      </c>
      <c r="D42" s="92" t="s">
        <v>57</v>
      </c>
      <c r="E42" s="75" t="s">
        <v>31</v>
      </c>
      <c r="F42" s="76" t="s">
        <v>35</v>
      </c>
      <c r="G42" s="151" t="s">
        <v>91</v>
      </c>
      <c r="H42" s="96"/>
      <c r="I42" s="96"/>
      <c r="J42" s="96"/>
      <c r="K42" s="96"/>
      <c r="L42" s="85"/>
      <c r="M42" s="158"/>
      <c r="N42" s="85"/>
      <c r="O42" s="85"/>
      <c r="P42" s="85">
        <v>626.20000000000005</v>
      </c>
      <c r="Q42" s="85"/>
      <c r="R42" s="85"/>
      <c r="S42" s="85"/>
      <c r="T42" s="85"/>
      <c r="U42" s="85"/>
      <c r="V42" s="85"/>
      <c r="W42" s="85"/>
      <c r="X42" s="85"/>
      <c r="Y42" s="85">
        <v>626.20000000000005</v>
      </c>
      <c r="Z42" s="85">
        <v>626.20000000000005</v>
      </c>
      <c r="AA42" s="85">
        <v>0</v>
      </c>
      <c r="AB42" s="85">
        <v>0</v>
      </c>
      <c r="AC42" s="158"/>
      <c r="AD42" s="158"/>
      <c r="AE42" s="158"/>
      <c r="AF42" s="158"/>
      <c r="AG42" s="85">
        <v>626.20000000000005</v>
      </c>
      <c r="AH42" s="85"/>
      <c r="AI42" s="85"/>
      <c r="AJ42" s="85"/>
      <c r="AK42" s="85"/>
      <c r="AL42" s="85"/>
      <c r="AM42" s="85"/>
      <c r="AN42" s="85"/>
      <c r="AO42" s="85"/>
      <c r="AP42" s="85">
        <v>626.20000000000005</v>
      </c>
      <c r="AQ42" s="85">
        <v>626.20000000000005</v>
      </c>
      <c r="AR42" s="85">
        <v>0</v>
      </c>
      <c r="AS42" s="85">
        <v>0</v>
      </c>
      <c r="AT42" s="128"/>
      <c r="AU42" s="128"/>
      <c r="AV42" s="128"/>
      <c r="AW42" s="128"/>
      <c r="AX42" s="156">
        <v>700.7</v>
      </c>
      <c r="AY42" s="156"/>
      <c r="AZ42" s="156"/>
      <c r="BA42" s="156"/>
      <c r="BB42" s="156"/>
      <c r="BC42" s="156"/>
      <c r="BD42" s="156"/>
      <c r="BE42" s="156"/>
      <c r="BF42" s="156"/>
      <c r="BG42" s="156">
        <v>700.7</v>
      </c>
      <c r="BH42" s="156">
        <v>700.7</v>
      </c>
      <c r="BI42" s="156">
        <v>0</v>
      </c>
      <c r="BJ42" s="156">
        <v>0</v>
      </c>
    </row>
    <row r="43" spans="1:62" s="42" customFormat="1" ht="55.5" customHeight="1" x14ac:dyDescent="0.2">
      <c r="A43" s="67" t="s">
        <v>29</v>
      </c>
      <c r="B43" s="43" t="s">
        <v>26</v>
      </c>
      <c r="C43" s="44" t="s">
        <v>26</v>
      </c>
      <c r="D43" s="45" t="s">
        <v>48</v>
      </c>
      <c r="E43" s="75" t="s">
        <v>31</v>
      </c>
      <c r="F43" s="76" t="s">
        <v>35</v>
      </c>
      <c r="G43" s="151" t="s">
        <v>91</v>
      </c>
      <c r="H43" s="46"/>
      <c r="I43" s="47"/>
      <c r="J43" s="47"/>
      <c r="K43" s="47"/>
      <c r="L43" s="47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8"/>
      <c r="AD43" s="48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0"/>
      <c r="AT43" s="58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</row>
    <row r="44" spans="1:62" s="42" customFormat="1" ht="45" customHeight="1" x14ac:dyDescent="0.2">
      <c r="A44" s="67" t="s">
        <v>29</v>
      </c>
      <c r="B44" s="56" t="s">
        <v>26</v>
      </c>
      <c r="C44" s="44" t="s">
        <v>26</v>
      </c>
      <c r="D44" s="45" t="s">
        <v>47</v>
      </c>
      <c r="E44" s="21" t="s">
        <v>31</v>
      </c>
      <c r="F44" s="68">
        <v>188718528</v>
      </c>
      <c r="G44" s="151" t="s">
        <v>91</v>
      </c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5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51"/>
      <c r="AQ44" s="41"/>
      <c r="AR44" s="41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</row>
    <row r="45" spans="1:62" s="42" customFormat="1" ht="49.5" customHeight="1" x14ac:dyDescent="0.2">
      <c r="A45" s="67" t="s">
        <v>29</v>
      </c>
      <c r="B45" s="56" t="s">
        <v>26</v>
      </c>
      <c r="C45" s="77" t="s">
        <v>26</v>
      </c>
      <c r="D45" s="45" t="s">
        <v>40</v>
      </c>
      <c r="E45" s="78" t="s">
        <v>31</v>
      </c>
      <c r="F45" s="79">
        <v>188718528</v>
      </c>
      <c r="G45" s="151" t="s">
        <v>91</v>
      </c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64"/>
      <c r="Z45" s="64"/>
      <c r="AA45" s="64"/>
      <c r="AB45" s="64"/>
      <c r="AC45" s="52"/>
      <c r="AD45" s="52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41"/>
      <c r="AQ45" s="41"/>
      <c r="AR45" s="41"/>
      <c r="AS45" s="65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6"/>
    </row>
    <row r="46" spans="1:62" s="42" customFormat="1" ht="49.5" customHeight="1" x14ac:dyDescent="0.2">
      <c r="A46" s="67" t="s">
        <v>29</v>
      </c>
      <c r="B46" s="103" t="s">
        <v>26</v>
      </c>
      <c r="C46" s="77" t="s">
        <v>27</v>
      </c>
      <c r="D46" s="107" t="s">
        <v>88</v>
      </c>
      <c r="E46" s="78" t="s">
        <v>31</v>
      </c>
      <c r="F46" s="79">
        <v>188718528</v>
      </c>
      <c r="G46" s="151" t="s">
        <v>91</v>
      </c>
      <c r="H46" s="41"/>
      <c r="I46" s="41"/>
      <c r="J46" s="41"/>
      <c r="K46" s="41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59"/>
      <c r="AD46" s="159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12"/>
      <c r="AQ46" s="12"/>
      <c r="AR46" s="12"/>
      <c r="AS46" s="12"/>
      <c r="AT46" s="33"/>
      <c r="AU46" s="33"/>
      <c r="AV46" s="33"/>
      <c r="AW46" s="33"/>
      <c r="AX46" s="33"/>
      <c r="AY46" s="12">
        <v>2.2999999999999998</v>
      </c>
      <c r="AZ46" s="12"/>
      <c r="BA46" s="12"/>
      <c r="BB46" s="12"/>
      <c r="BC46" s="12"/>
      <c r="BD46" s="12"/>
      <c r="BE46" s="12"/>
      <c r="BF46" s="12"/>
      <c r="BG46" s="12">
        <v>2.2999999999999998</v>
      </c>
      <c r="BH46" s="12">
        <v>2.2999999999999998</v>
      </c>
      <c r="BI46" s="12">
        <v>0</v>
      </c>
      <c r="BJ46" s="12">
        <v>0</v>
      </c>
    </row>
    <row r="47" spans="1:62" s="42" customFormat="1" ht="12" customHeight="1" x14ac:dyDescent="0.2">
      <c r="A47" s="67" t="s">
        <v>29</v>
      </c>
      <c r="B47" s="56" t="s">
        <v>26</v>
      </c>
      <c r="C47" s="163" t="s">
        <v>23</v>
      </c>
      <c r="D47" s="163"/>
      <c r="E47" s="163"/>
      <c r="F47" s="163"/>
      <c r="G47" s="163"/>
      <c r="H47" s="49">
        <f t="shared" ref="H47:K47" si="8">SUM(H42)</f>
        <v>0</v>
      </c>
      <c r="I47" s="49">
        <f t="shared" si="8"/>
        <v>0</v>
      </c>
      <c r="J47" s="49">
        <f t="shared" si="8"/>
        <v>0</v>
      </c>
      <c r="K47" s="49">
        <f t="shared" si="8"/>
        <v>0</v>
      </c>
      <c r="L47" s="160"/>
      <c r="M47" s="160"/>
      <c r="N47" s="160"/>
      <c r="O47" s="160"/>
      <c r="P47" s="160">
        <f t="shared" ref="P47:BJ47" si="9">P42+P46</f>
        <v>626.20000000000005</v>
      </c>
      <c r="Q47" s="160"/>
      <c r="R47" s="160"/>
      <c r="S47" s="160"/>
      <c r="T47" s="160"/>
      <c r="U47" s="160"/>
      <c r="V47" s="160"/>
      <c r="W47" s="160"/>
      <c r="X47" s="160"/>
      <c r="Y47" s="160">
        <f t="shared" si="9"/>
        <v>626.20000000000005</v>
      </c>
      <c r="Z47" s="160">
        <f t="shared" si="9"/>
        <v>626.20000000000005</v>
      </c>
      <c r="AA47" s="160">
        <f t="shared" si="9"/>
        <v>0</v>
      </c>
      <c r="AB47" s="160">
        <f t="shared" si="9"/>
        <v>0</v>
      </c>
      <c r="AC47" s="160"/>
      <c r="AD47" s="160"/>
      <c r="AE47" s="160"/>
      <c r="AF47" s="160"/>
      <c r="AG47" s="160">
        <f t="shared" si="9"/>
        <v>626.20000000000005</v>
      </c>
      <c r="AH47" s="160"/>
      <c r="AI47" s="160"/>
      <c r="AJ47" s="160"/>
      <c r="AK47" s="160"/>
      <c r="AL47" s="160"/>
      <c r="AM47" s="160"/>
      <c r="AN47" s="160"/>
      <c r="AO47" s="160"/>
      <c r="AP47" s="160">
        <f t="shared" si="9"/>
        <v>626.20000000000005</v>
      </c>
      <c r="AQ47" s="160">
        <f t="shared" si="9"/>
        <v>626.20000000000005</v>
      </c>
      <c r="AR47" s="160">
        <f t="shared" si="9"/>
        <v>0</v>
      </c>
      <c r="AS47" s="160">
        <f t="shared" si="9"/>
        <v>0</v>
      </c>
      <c r="AT47" s="160"/>
      <c r="AU47" s="160"/>
      <c r="AV47" s="160"/>
      <c r="AW47" s="160"/>
      <c r="AX47" s="160">
        <f t="shared" si="9"/>
        <v>700.7</v>
      </c>
      <c r="AY47" s="160">
        <f t="shared" si="9"/>
        <v>2.2999999999999998</v>
      </c>
      <c r="AZ47" s="160"/>
      <c r="BA47" s="160"/>
      <c r="BB47" s="160"/>
      <c r="BC47" s="160"/>
      <c r="BD47" s="160"/>
      <c r="BE47" s="160"/>
      <c r="BF47" s="160"/>
      <c r="BG47" s="160">
        <f t="shared" si="9"/>
        <v>703</v>
      </c>
      <c r="BH47" s="160">
        <f t="shared" si="9"/>
        <v>703</v>
      </c>
      <c r="BI47" s="160">
        <f t="shared" si="9"/>
        <v>0</v>
      </c>
      <c r="BJ47" s="160">
        <f t="shared" si="9"/>
        <v>0</v>
      </c>
    </row>
    <row r="48" spans="1:62" s="42" customFormat="1" x14ac:dyDescent="0.2">
      <c r="A48" s="67" t="s">
        <v>29</v>
      </c>
      <c r="B48" s="162" t="s">
        <v>24</v>
      </c>
      <c r="C48" s="162"/>
      <c r="D48" s="162"/>
      <c r="E48" s="162"/>
      <c r="F48" s="162"/>
      <c r="G48" s="162"/>
      <c r="H48" s="94">
        <f t="shared" ref="H48:K48" si="10">H47</f>
        <v>0</v>
      </c>
      <c r="I48" s="94">
        <f t="shared" si="10"/>
        <v>0</v>
      </c>
      <c r="J48" s="94">
        <f t="shared" si="10"/>
        <v>0</v>
      </c>
      <c r="K48" s="94">
        <f t="shared" si="10"/>
        <v>0</v>
      </c>
      <c r="L48" s="14"/>
      <c r="M48" s="14"/>
      <c r="N48" s="14"/>
      <c r="O48" s="14"/>
      <c r="P48" s="14">
        <f t="shared" ref="P48:BJ48" si="11">P47</f>
        <v>626.20000000000005</v>
      </c>
      <c r="Q48" s="14"/>
      <c r="R48" s="14"/>
      <c r="S48" s="14"/>
      <c r="T48" s="14"/>
      <c r="U48" s="14"/>
      <c r="V48" s="14"/>
      <c r="W48" s="14"/>
      <c r="X48" s="14"/>
      <c r="Y48" s="14">
        <f t="shared" si="11"/>
        <v>626.20000000000005</v>
      </c>
      <c r="Z48" s="14">
        <f t="shared" si="11"/>
        <v>626.20000000000005</v>
      </c>
      <c r="AA48" s="14">
        <f t="shared" si="11"/>
        <v>0</v>
      </c>
      <c r="AB48" s="14">
        <f t="shared" si="11"/>
        <v>0</v>
      </c>
      <c r="AC48" s="14"/>
      <c r="AD48" s="14"/>
      <c r="AE48" s="14"/>
      <c r="AF48" s="14"/>
      <c r="AG48" s="14">
        <f t="shared" si="11"/>
        <v>626.20000000000005</v>
      </c>
      <c r="AH48" s="14"/>
      <c r="AI48" s="14"/>
      <c r="AJ48" s="14"/>
      <c r="AK48" s="14"/>
      <c r="AL48" s="14"/>
      <c r="AM48" s="14"/>
      <c r="AN48" s="14"/>
      <c r="AO48" s="14"/>
      <c r="AP48" s="14">
        <f t="shared" si="11"/>
        <v>626.20000000000005</v>
      </c>
      <c r="AQ48" s="14">
        <f t="shared" si="11"/>
        <v>626.20000000000005</v>
      </c>
      <c r="AR48" s="14">
        <f t="shared" si="11"/>
        <v>0</v>
      </c>
      <c r="AS48" s="14">
        <f t="shared" si="11"/>
        <v>0</v>
      </c>
      <c r="AT48" s="14"/>
      <c r="AU48" s="14"/>
      <c r="AV48" s="14"/>
      <c r="AW48" s="14"/>
      <c r="AX48" s="14">
        <f t="shared" si="11"/>
        <v>700.7</v>
      </c>
      <c r="AY48" s="14">
        <f t="shared" si="11"/>
        <v>2.2999999999999998</v>
      </c>
      <c r="AZ48" s="14"/>
      <c r="BA48" s="14"/>
      <c r="BB48" s="14"/>
      <c r="BC48" s="14"/>
      <c r="BD48" s="14"/>
      <c r="BE48" s="14"/>
      <c r="BF48" s="14"/>
      <c r="BG48" s="14">
        <f t="shared" si="11"/>
        <v>703</v>
      </c>
      <c r="BH48" s="14">
        <f t="shared" si="11"/>
        <v>703</v>
      </c>
      <c r="BI48" s="14">
        <f t="shared" si="11"/>
        <v>0</v>
      </c>
      <c r="BJ48" s="14">
        <f t="shared" si="11"/>
        <v>0</v>
      </c>
    </row>
    <row r="49" spans="1:62" s="55" customFormat="1" ht="15" customHeight="1" x14ac:dyDescent="0.2">
      <c r="A49" s="54" t="s">
        <v>31</v>
      </c>
      <c r="B49" s="193" t="s">
        <v>41</v>
      </c>
      <c r="C49" s="194"/>
      <c r="D49" s="194"/>
      <c r="E49" s="194"/>
      <c r="F49" s="194"/>
      <c r="G49" s="194"/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4"/>
      <c r="AD49" s="194"/>
      <c r="AE49" s="194"/>
      <c r="AF49" s="194"/>
      <c r="AG49" s="194"/>
      <c r="AH49" s="194"/>
      <c r="AI49" s="194"/>
      <c r="AJ49" s="194"/>
      <c r="AK49" s="194"/>
      <c r="AL49" s="194"/>
      <c r="AM49" s="194"/>
      <c r="AN49" s="194"/>
      <c r="AO49" s="194"/>
      <c r="AP49" s="194"/>
      <c r="AQ49" s="194"/>
      <c r="AR49" s="194"/>
      <c r="AS49" s="194"/>
      <c r="AT49" s="194"/>
      <c r="AU49" s="194"/>
      <c r="AV49" s="194"/>
      <c r="AW49" s="194"/>
      <c r="AX49" s="194"/>
      <c r="AY49" s="194"/>
      <c r="AZ49" s="194"/>
      <c r="BA49" s="194"/>
      <c r="BB49" s="194"/>
      <c r="BC49" s="194"/>
      <c r="BD49" s="194"/>
      <c r="BE49" s="194"/>
      <c r="BF49" s="194"/>
      <c r="BG49" s="194"/>
      <c r="BH49" s="194"/>
      <c r="BI49" s="194"/>
      <c r="BJ49" s="195"/>
    </row>
    <row r="50" spans="1:62" s="55" customFormat="1" ht="15.75" customHeight="1" x14ac:dyDescent="0.2">
      <c r="A50" s="54" t="s">
        <v>31</v>
      </c>
      <c r="B50" s="56" t="s">
        <v>26</v>
      </c>
      <c r="C50" s="217" t="s">
        <v>63</v>
      </c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8"/>
      <c r="AE50" s="218"/>
      <c r="AF50" s="218"/>
      <c r="AG50" s="218"/>
      <c r="AH50" s="218"/>
      <c r="AI50" s="218"/>
      <c r="AJ50" s="218"/>
      <c r="AK50" s="218"/>
      <c r="AL50" s="218"/>
      <c r="AM50" s="218"/>
      <c r="AN50" s="218"/>
      <c r="AO50" s="218"/>
      <c r="AP50" s="218"/>
      <c r="AQ50" s="218"/>
      <c r="AR50" s="218"/>
      <c r="AS50" s="218"/>
      <c r="AT50" s="218"/>
      <c r="AU50" s="218"/>
      <c r="AV50" s="218"/>
      <c r="AW50" s="218"/>
      <c r="AX50" s="218"/>
      <c r="AY50" s="218"/>
      <c r="AZ50" s="218"/>
      <c r="BA50" s="218"/>
      <c r="BB50" s="218"/>
      <c r="BC50" s="218"/>
      <c r="BD50" s="218"/>
      <c r="BE50" s="218"/>
      <c r="BF50" s="218"/>
      <c r="BG50" s="218"/>
      <c r="BH50" s="218"/>
      <c r="BI50" s="218"/>
      <c r="BJ50" s="219"/>
    </row>
    <row r="51" spans="1:62" s="55" customFormat="1" ht="45.75" x14ac:dyDescent="0.2">
      <c r="A51" s="54" t="s">
        <v>31</v>
      </c>
      <c r="B51" s="56" t="s">
        <v>26</v>
      </c>
      <c r="C51" s="93" t="s">
        <v>26</v>
      </c>
      <c r="D51" s="97" t="s">
        <v>58</v>
      </c>
      <c r="E51" s="152" t="s">
        <v>31</v>
      </c>
      <c r="F51" s="100" t="s">
        <v>35</v>
      </c>
      <c r="G51" s="151" t="s">
        <v>91</v>
      </c>
      <c r="H51" s="97"/>
      <c r="I51" s="97"/>
      <c r="J51" s="97"/>
      <c r="K51" s="97"/>
      <c r="L51" s="97"/>
      <c r="M51" s="99"/>
      <c r="N51" s="99"/>
      <c r="O51" s="99"/>
      <c r="P51" s="99"/>
      <c r="Q51" s="99"/>
      <c r="R51" s="99"/>
      <c r="S51" s="95">
        <v>82.8</v>
      </c>
      <c r="T51" s="95"/>
      <c r="U51" s="95"/>
      <c r="V51" s="95"/>
      <c r="W51" s="95"/>
      <c r="X51" s="95"/>
      <c r="Y51" s="95">
        <v>82.8</v>
      </c>
      <c r="Z51" s="95">
        <v>82.8</v>
      </c>
      <c r="AA51" s="95">
        <v>0</v>
      </c>
      <c r="AB51" s="95">
        <v>0</v>
      </c>
      <c r="AC51" s="97"/>
      <c r="AD51" s="97"/>
      <c r="AE51" s="97"/>
      <c r="AF51" s="97"/>
      <c r="AG51" s="98"/>
      <c r="AH51" s="98"/>
      <c r="AI51" s="98"/>
      <c r="AJ51" s="85">
        <v>82.8</v>
      </c>
      <c r="AK51" s="85"/>
      <c r="AL51" s="85"/>
      <c r="AM51" s="85"/>
      <c r="AN51" s="85"/>
      <c r="AO51" s="85"/>
      <c r="AP51" s="85">
        <v>82.8</v>
      </c>
      <c r="AQ51" s="85">
        <v>82.8</v>
      </c>
      <c r="AR51" s="85">
        <v>0</v>
      </c>
      <c r="AS51" s="87">
        <v>0</v>
      </c>
      <c r="AT51" s="153"/>
      <c r="AU51" s="154"/>
      <c r="AV51" s="154"/>
      <c r="AW51" s="154"/>
      <c r="AX51" s="154"/>
      <c r="AY51" s="154"/>
      <c r="AZ51" s="154"/>
      <c r="BA51" s="155">
        <v>42.3</v>
      </c>
      <c r="BB51" s="155"/>
      <c r="BC51" s="155"/>
      <c r="BD51" s="155"/>
      <c r="BE51" s="155"/>
      <c r="BF51" s="155"/>
      <c r="BG51" s="155">
        <v>42.3</v>
      </c>
      <c r="BH51" s="130">
        <v>42.3</v>
      </c>
      <c r="BI51" s="130">
        <v>0</v>
      </c>
      <c r="BJ51" s="130">
        <v>0</v>
      </c>
    </row>
    <row r="52" spans="1:62" s="55" customFormat="1" ht="127.5" x14ac:dyDescent="0.2">
      <c r="A52" s="117" t="s">
        <v>31</v>
      </c>
      <c r="B52" s="116" t="s">
        <v>26</v>
      </c>
      <c r="C52" s="115" t="s">
        <v>26</v>
      </c>
      <c r="D52" s="114" t="s">
        <v>49</v>
      </c>
      <c r="E52" s="135" t="s">
        <v>31</v>
      </c>
      <c r="F52" s="104">
        <v>188718528</v>
      </c>
      <c r="G52" s="151" t="s">
        <v>91</v>
      </c>
      <c r="H52" s="46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6"/>
      <c r="AQ52" s="46"/>
      <c r="AR52" s="46"/>
      <c r="AS52" s="40"/>
      <c r="AT52" s="57"/>
      <c r="AU52" s="57"/>
      <c r="AV52" s="57"/>
      <c r="AW52" s="57"/>
      <c r="AX52" s="57"/>
      <c r="AY52" s="57"/>
      <c r="AZ52" s="57"/>
      <c r="BA52" s="9"/>
      <c r="BB52" s="9"/>
      <c r="BC52" s="9"/>
      <c r="BD52" s="9"/>
      <c r="BE52" s="9"/>
      <c r="BF52" s="9"/>
      <c r="BG52" s="9"/>
      <c r="BH52" s="9"/>
      <c r="BI52" s="9"/>
      <c r="BJ52" s="9"/>
    </row>
    <row r="53" spans="1:62" s="55" customFormat="1" ht="63.75" x14ac:dyDescent="0.2">
      <c r="A53" s="102" t="s">
        <v>31</v>
      </c>
      <c r="B53" s="103" t="s">
        <v>26</v>
      </c>
      <c r="C53" s="106" t="s">
        <v>26</v>
      </c>
      <c r="D53" s="107" t="s">
        <v>86</v>
      </c>
      <c r="E53" s="108" t="s">
        <v>31</v>
      </c>
      <c r="F53" s="105" t="s">
        <v>35</v>
      </c>
      <c r="G53" s="151" t="s">
        <v>91</v>
      </c>
      <c r="H53" s="41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60"/>
      <c r="AB53" s="60"/>
      <c r="AC53" s="60"/>
      <c r="AD53" s="60"/>
      <c r="AE53" s="46"/>
      <c r="AF53" s="46"/>
      <c r="AG53" s="40"/>
      <c r="AH53" s="46"/>
      <c r="AI53" s="46"/>
      <c r="AJ53" s="46"/>
      <c r="AK53" s="46"/>
      <c r="AL53" s="46"/>
      <c r="AM53" s="46"/>
      <c r="AN53" s="46"/>
      <c r="AO53" s="46"/>
      <c r="AP53" s="9"/>
      <c r="AQ53" s="9"/>
      <c r="AR53" s="9"/>
      <c r="AS53" s="9"/>
      <c r="AT53" s="58"/>
      <c r="AU53" s="58"/>
      <c r="AV53" s="58"/>
      <c r="AW53" s="58"/>
      <c r="AX53" s="58"/>
      <c r="AY53" s="58"/>
      <c r="AZ53" s="58"/>
      <c r="BA53" s="9"/>
      <c r="BB53" s="9"/>
      <c r="BC53" s="9"/>
      <c r="BD53" s="9"/>
      <c r="BE53" s="9"/>
      <c r="BF53" s="9"/>
      <c r="BG53" s="9"/>
      <c r="BH53" s="9"/>
      <c r="BI53" s="9"/>
      <c r="BJ53" s="9"/>
    </row>
    <row r="54" spans="1:62" s="55" customFormat="1" ht="123.75" customHeight="1" x14ac:dyDescent="0.2">
      <c r="A54" s="54" t="s">
        <v>31</v>
      </c>
      <c r="B54" s="56" t="s">
        <v>26</v>
      </c>
      <c r="C54" s="52" t="s">
        <v>26</v>
      </c>
      <c r="D54" s="69" t="s">
        <v>42</v>
      </c>
      <c r="E54" s="65" t="s">
        <v>31</v>
      </c>
      <c r="F54" s="105" t="s">
        <v>35</v>
      </c>
      <c r="G54" s="151" t="s">
        <v>91</v>
      </c>
      <c r="H54" s="80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80"/>
      <c r="AB54" s="80"/>
      <c r="AC54" s="80"/>
      <c r="AD54" s="80"/>
      <c r="AE54" s="80"/>
      <c r="AF54" s="80"/>
      <c r="AG54" s="80"/>
      <c r="AH54" s="80"/>
      <c r="AI54" s="80"/>
      <c r="AJ54" s="12"/>
      <c r="AK54" s="12"/>
      <c r="AL54" s="12"/>
      <c r="AM54" s="12"/>
      <c r="AN54" s="12"/>
      <c r="AO54" s="12"/>
      <c r="AP54" s="12"/>
      <c r="AQ54" s="12"/>
      <c r="AR54" s="12"/>
      <c r="AS54" s="9"/>
      <c r="AT54" s="57"/>
      <c r="AU54" s="57"/>
      <c r="AV54" s="57"/>
      <c r="AW54" s="57"/>
      <c r="AX54" s="57"/>
      <c r="AY54" s="57"/>
      <c r="AZ54" s="57"/>
      <c r="BA54" s="57"/>
      <c r="BB54" s="57"/>
      <c r="BC54" s="57"/>
      <c r="BD54" s="57"/>
      <c r="BE54" s="57"/>
      <c r="BF54" s="57"/>
      <c r="BG54" s="57"/>
      <c r="BH54" s="57"/>
      <c r="BI54" s="57"/>
      <c r="BJ54" s="57"/>
    </row>
    <row r="55" spans="1:62" s="55" customFormat="1" ht="84" x14ac:dyDescent="0.2">
      <c r="A55" s="54" t="s">
        <v>31</v>
      </c>
      <c r="B55" s="103" t="s">
        <v>26</v>
      </c>
      <c r="C55" s="52" t="s">
        <v>26</v>
      </c>
      <c r="D55" s="69" t="s">
        <v>50</v>
      </c>
      <c r="E55" s="65" t="s">
        <v>31</v>
      </c>
      <c r="F55" s="105" t="s">
        <v>35</v>
      </c>
      <c r="G55" s="151" t="s">
        <v>91</v>
      </c>
      <c r="H55" s="80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80"/>
      <c r="AB55" s="80"/>
      <c r="AC55" s="80"/>
      <c r="AD55" s="80"/>
      <c r="AE55" s="80"/>
      <c r="AF55" s="80"/>
      <c r="AG55" s="80"/>
      <c r="AH55" s="80"/>
      <c r="AI55" s="80"/>
      <c r="AJ55" s="12"/>
      <c r="AK55" s="12"/>
      <c r="AL55" s="12"/>
      <c r="AM55" s="12"/>
      <c r="AN55" s="12"/>
      <c r="AO55" s="12"/>
      <c r="AP55" s="12"/>
      <c r="AQ55" s="12"/>
      <c r="AR55" s="12"/>
      <c r="AS55" s="9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</row>
    <row r="56" spans="1:62" s="55" customFormat="1" ht="16.899999999999999" customHeight="1" x14ac:dyDescent="0.2">
      <c r="A56" s="54" t="s">
        <v>31</v>
      </c>
      <c r="B56" s="59" t="s">
        <v>26</v>
      </c>
      <c r="C56" s="180" t="s">
        <v>23</v>
      </c>
      <c r="D56" s="180"/>
      <c r="E56" s="180"/>
      <c r="F56" s="180"/>
      <c r="G56" s="180"/>
      <c r="H56" s="50">
        <f>H51</f>
        <v>0</v>
      </c>
      <c r="I56" s="50">
        <f>I51</f>
        <v>0</v>
      </c>
      <c r="J56" s="50">
        <f>J51</f>
        <v>0</v>
      </c>
      <c r="K56" s="50">
        <f>K51</f>
        <v>0</v>
      </c>
      <c r="L56" s="50"/>
      <c r="M56" s="50"/>
      <c r="N56" s="50"/>
      <c r="O56" s="50"/>
      <c r="P56" s="50"/>
      <c r="Q56" s="50"/>
      <c r="R56" s="50"/>
      <c r="S56" s="50">
        <f>S51</f>
        <v>82.8</v>
      </c>
      <c r="T56" s="50"/>
      <c r="U56" s="50"/>
      <c r="V56" s="50"/>
      <c r="W56" s="50"/>
      <c r="X56" s="50"/>
      <c r="Y56" s="50">
        <f>Y51</f>
        <v>82.8</v>
      </c>
      <c r="Z56" s="50">
        <f>Z51</f>
        <v>82.8</v>
      </c>
      <c r="AA56" s="50">
        <f>AA51</f>
        <v>0</v>
      </c>
      <c r="AB56" s="50">
        <f>AB51</f>
        <v>0</v>
      </c>
      <c r="AC56" s="50"/>
      <c r="AD56" s="50"/>
      <c r="AE56" s="50"/>
      <c r="AF56" s="50"/>
      <c r="AG56" s="50"/>
      <c r="AH56" s="50"/>
      <c r="AI56" s="50"/>
      <c r="AJ56" s="50">
        <f>AJ51</f>
        <v>82.8</v>
      </c>
      <c r="AK56" s="50"/>
      <c r="AL56" s="50"/>
      <c r="AM56" s="50"/>
      <c r="AN56" s="50"/>
      <c r="AO56" s="50"/>
      <c r="AP56" s="50">
        <f>AP51</f>
        <v>82.8</v>
      </c>
      <c r="AQ56" s="50">
        <f>AQ51</f>
        <v>82.8</v>
      </c>
      <c r="AR56" s="50">
        <f>AR51</f>
        <v>0</v>
      </c>
      <c r="AS56" s="50">
        <f>AS51</f>
        <v>0</v>
      </c>
      <c r="AT56" s="50"/>
      <c r="AU56" s="50"/>
      <c r="AV56" s="50"/>
      <c r="AW56" s="50"/>
      <c r="AX56" s="50"/>
      <c r="AY56" s="50"/>
      <c r="AZ56" s="50"/>
      <c r="BA56" s="50">
        <f>BA51</f>
        <v>42.3</v>
      </c>
      <c r="BB56" s="50"/>
      <c r="BC56" s="50"/>
      <c r="BD56" s="50"/>
      <c r="BE56" s="50"/>
      <c r="BF56" s="50"/>
      <c r="BG56" s="50">
        <f>BG51</f>
        <v>42.3</v>
      </c>
      <c r="BH56" s="50">
        <f>BH51</f>
        <v>42.3</v>
      </c>
      <c r="BI56" s="50">
        <f>BI51</f>
        <v>0</v>
      </c>
      <c r="BJ56" s="50">
        <f>BJ51</f>
        <v>0</v>
      </c>
    </row>
    <row r="57" spans="1:62" s="55" customFormat="1" ht="15" customHeight="1" x14ac:dyDescent="0.2">
      <c r="A57" s="54" t="s">
        <v>31</v>
      </c>
      <c r="B57" s="56" t="s">
        <v>27</v>
      </c>
      <c r="C57" s="220" t="s">
        <v>43</v>
      </c>
      <c r="D57" s="221"/>
      <c r="E57" s="221"/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21"/>
      <c r="Z57" s="221"/>
      <c r="AA57" s="221"/>
      <c r="AB57" s="221"/>
      <c r="AC57" s="221"/>
      <c r="AD57" s="221"/>
      <c r="AE57" s="221"/>
      <c r="AF57" s="221"/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221"/>
      <c r="AR57" s="221"/>
      <c r="AS57" s="221"/>
      <c r="AT57" s="221"/>
      <c r="AU57" s="221"/>
      <c r="AV57" s="221"/>
      <c r="AW57" s="221"/>
      <c r="AX57" s="221"/>
      <c r="AY57" s="221"/>
      <c r="AZ57" s="221"/>
      <c r="BA57" s="221"/>
      <c r="BB57" s="221"/>
      <c r="BC57" s="221"/>
      <c r="BD57" s="221"/>
      <c r="BE57" s="221"/>
      <c r="BF57" s="221"/>
      <c r="BG57" s="221"/>
      <c r="BH57" s="221"/>
      <c r="BI57" s="221"/>
      <c r="BJ57" s="222"/>
    </row>
    <row r="58" spans="1:62" s="55" customFormat="1" ht="44.25" customHeight="1" x14ac:dyDescent="0.2">
      <c r="A58" s="54" t="s">
        <v>31</v>
      </c>
      <c r="B58" s="56" t="s">
        <v>27</v>
      </c>
      <c r="C58" s="61" t="s">
        <v>26</v>
      </c>
      <c r="D58" s="62" t="s">
        <v>59</v>
      </c>
      <c r="E58" s="72" t="s">
        <v>31</v>
      </c>
      <c r="F58" s="73">
        <v>188718528</v>
      </c>
      <c r="G58" s="151" t="s">
        <v>91</v>
      </c>
      <c r="H58" s="70"/>
      <c r="I58" s="70"/>
      <c r="J58" s="70"/>
      <c r="K58" s="70"/>
      <c r="L58" s="70"/>
      <c r="M58" s="70"/>
      <c r="N58" s="70"/>
      <c r="O58" s="70"/>
      <c r="P58" s="70">
        <v>76.7</v>
      </c>
      <c r="Q58" s="70"/>
      <c r="R58" s="70"/>
      <c r="S58" s="70"/>
      <c r="T58" s="70"/>
      <c r="U58" s="70"/>
      <c r="V58" s="70"/>
      <c r="W58" s="70"/>
      <c r="X58" s="38"/>
      <c r="Y58" s="70">
        <v>76.7</v>
      </c>
      <c r="Z58" s="70">
        <v>76.7</v>
      </c>
      <c r="AA58" s="70">
        <v>0</v>
      </c>
      <c r="AB58" s="70">
        <v>0</v>
      </c>
      <c r="AC58" s="70"/>
      <c r="AD58" s="70"/>
      <c r="AE58" s="70"/>
      <c r="AF58" s="70"/>
      <c r="AG58" s="70">
        <v>76.7</v>
      </c>
      <c r="AH58" s="70"/>
      <c r="AI58" s="70"/>
      <c r="AJ58" s="70"/>
      <c r="AK58" s="70"/>
      <c r="AL58" s="70"/>
      <c r="AM58" s="70"/>
      <c r="AN58" s="70"/>
      <c r="AO58" s="70"/>
      <c r="AP58" s="70">
        <v>76.7</v>
      </c>
      <c r="AQ58" s="70">
        <v>76.7</v>
      </c>
      <c r="AR58" s="70">
        <v>0</v>
      </c>
      <c r="AS58" s="38">
        <v>0</v>
      </c>
      <c r="AT58" s="129"/>
      <c r="AU58" s="129"/>
      <c r="AV58" s="129"/>
      <c r="AW58" s="129"/>
      <c r="AX58" s="130">
        <v>73.099999999999994</v>
      </c>
      <c r="AY58" s="130"/>
      <c r="AZ58" s="130"/>
      <c r="BA58" s="130"/>
      <c r="BB58" s="130"/>
      <c r="BC58" s="130"/>
      <c r="BD58" s="130"/>
      <c r="BE58" s="130"/>
      <c r="BF58" s="130"/>
      <c r="BG58" s="130">
        <v>73.099999999999994</v>
      </c>
      <c r="BH58" s="130">
        <v>73.099999999999994</v>
      </c>
      <c r="BI58" s="130">
        <v>0</v>
      </c>
      <c r="BJ58" s="130">
        <v>0</v>
      </c>
    </row>
    <row r="59" spans="1:62" s="55" customFormat="1" ht="16.899999999999999" customHeight="1" x14ac:dyDescent="0.2">
      <c r="A59" s="54" t="s">
        <v>31</v>
      </c>
      <c r="B59" s="59" t="s">
        <v>27</v>
      </c>
      <c r="C59" s="201" t="s">
        <v>23</v>
      </c>
      <c r="D59" s="201"/>
      <c r="E59" s="201"/>
      <c r="F59" s="201"/>
      <c r="G59" s="201"/>
      <c r="H59" s="37">
        <f t="shared" ref="H59:K59" si="12">SUM(H58)</f>
        <v>0</v>
      </c>
      <c r="I59" s="37">
        <f t="shared" si="12"/>
        <v>0</v>
      </c>
      <c r="J59" s="37">
        <f t="shared" si="12"/>
        <v>0</v>
      </c>
      <c r="K59" s="37">
        <f t="shared" si="12"/>
        <v>0</v>
      </c>
      <c r="L59" s="37"/>
      <c r="M59" s="37"/>
      <c r="N59" s="37"/>
      <c r="O59" s="37"/>
      <c r="P59" s="37">
        <f>SUM(P58)</f>
        <v>76.7</v>
      </c>
      <c r="Q59" s="37"/>
      <c r="R59" s="37"/>
      <c r="S59" s="37"/>
      <c r="T59" s="37"/>
      <c r="U59" s="37"/>
      <c r="V59" s="37"/>
      <c r="W59" s="37"/>
      <c r="X59" s="37"/>
      <c r="Y59" s="37">
        <f>SUM(Y58)</f>
        <v>76.7</v>
      </c>
      <c r="Z59" s="37">
        <f>SUM(Z58)</f>
        <v>76.7</v>
      </c>
      <c r="AA59" s="37">
        <f>SUM(AA58)</f>
        <v>0</v>
      </c>
      <c r="AB59" s="37">
        <f>SUM(AB58)</f>
        <v>0</v>
      </c>
      <c r="AC59" s="37"/>
      <c r="AD59" s="37"/>
      <c r="AE59" s="37"/>
      <c r="AF59" s="37"/>
      <c r="AG59" s="37">
        <f>SUM(AG58)</f>
        <v>76.7</v>
      </c>
      <c r="AH59" s="37"/>
      <c r="AI59" s="37"/>
      <c r="AJ59" s="37"/>
      <c r="AK59" s="37"/>
      <c r="AL59" s="37"/>
      <c r="AM59" s="37"/>
      <c r="AN59" s="37"/>
      <c r="AO59" s="37"/>
      <c r="AP59" s="37">
        <f>SUM(AP58)</f>
        <v>76.7</v>
      </c>
      <c r="AQ59" s="37">
        <f>SUM(AQ58)</f>
        <v>76.7</v>
      </c>
      <c r="AR59" s="37">
        <f>SUM(AR58)</f>
        <v>0</v>
      </c>
      <c r="AS59" s="37">
        <f>SUM(AS58)</f>
        <v>0</v>
      </c>
      <c r="AT59" s="37"/>
      <c r="AU59" s="37"/>
      <c r="AV59" s="37"/>
      <c r="AW59" s="37"/>
      <c r="AX59" s="37">
        <f>SUM(AX58)</f>
        <v>73.099999999999994</v>
      </c>
      <c r="AY59" s="37"/>
      <c r="AZ59" s="37"/>
      <c r="BA59" s="37"/>
      <c r="BB59" s="37"/>
      <c r="BC59" s="37"/>
      <c r="BD59" s="37"/>
      <c r="BE59" s="37"/>
      <c r="BF59" s="37"/>
      <c r="BG59" s="37">
        <f>SUM(BG58)</f>
        <v>73.099999999999994</v>
      </c>
      <c r="BH59" s="37">
        <f>SUM(BH58)</f>
        <v>73.099999999999994</v>
      </c>
      <c r="BI59" s="37">
        <f>SUM(BI58)</f>
        <v>0</v>
      </c>
      <c r="BJ59" s="37">
        <f>SUM(BJ58)</f>
        <v>0</v>
      </c>
    </row>
    <row r="60" spans="1:62" s="55" customFormat="1" x14ac:dyDescent="0.2">
      <c r="A60" s="54" t="s">
        <v>31</v>
      </c>
      <c r="B60" s="179" t="s">
        <v>24</v>
      </c>
      <c r="C60" s="179"/>
      <c r="D60" s="179"/>
      <c r="E60" s="179"/>
      <c r="F60" s="179"/>
      <c r="G60" s="179"/>
      <c r="H60" s="71">
        <f t="shared" ref="H60:K60" si="13">H59</f>
        <v>0</v>
      </c>
      <c r="I60" s="71">
        <f t="shared" si="13"/>
        <v>0</v>
      </c>
      <c r="J60" s="71">
        <f t="shared" si="13"/>
        <v>0</v>
      </c>
      <c r="K60" s="71">
        <f t="shared" si="13"/>
        <v>0</v>
      </c>
      <c r="L60" s="71"/>
      <c r="M60" s="71"/>
      <c r="N60" s="71"/>
      <c r="O60" s="71"/>
      <c r="P60" s="71">
        <f t="shared" ref="P60:BJ60" si="14">P56+P59</f>
        <v>76.7</v>
      </c>
      <c r="Q60" s="71"/>
      <c r="R60" s="71"/>
      <c r="S60" s="71">
        <f t="shared" si="14"/>
        <v>82.8</v>
      </c>
      <c r="T60" s="71"/>
      <c r="U60" s="71"/>
      <c r="V60" s="71"/>
      <c r="W60" s="71"/>
      <c r="X60" s="71"/>
      <c r="Y60" s="71">
        <f t="shared" si="14"/>
        <v>159.5</v>
      </c>
      <c r="Z60" s="71">
        <f t="shared" si="14"/>
        <v>159.5</v>
      </c>
      <c r="AA60" s="71">
        <f t="shared" si="14"/>
        <v>0</v>
      </c>
      <c r="AB60" s="71">
        <f t="shared" si="14"/>
        <v>0</v>
      </c>
      <c r="AC60" s="71"/>
      <c r="AD60" s="71"/>
      <c r="AE60" s="71"/>
      <c r="AF60" s="71"/>
      <c r="AG60" s="71">
        <f t="shared" si="14"/>
        <v>76.7</v>
      </c>
      <c r="AH60" s="71"/>
      <c r="AI60" s="71"/>
      <c r="AJ60" s="71">
        <f t="shared" si="14"/>
        <v>82.8</v>
      </c>
      <c r="AK60" s="71"/>
      <c r="AL60" s="71"/>
      <c r="AM60" s="71"/>
      <c r="AN60" s="71"/>
      <c r="AO60" s="71"/>
      <c r="AP60" s="71">
        <f t="shared" si="14"/>
        <v>159.5</v>
      </c>
      <c r="AQ60" s="71">
        <f t="shared" si="14"/>
        <v>159.5</v>
      </c>
      <c r="AR60" s="71">
        <f t="shared" si="14"/>
        <v>0</v>
      </c>
      <c r="AS60" s="71">
        <f t="shared" si="14"/>
        <v>0</v>
      </c>
      <c r="AT60" s="71"/>
      <c r="AU60" s="71"/>
      <c r="AV60" s="71"/>
      <c r="AW60" s="71"/>
      <c r="AX60" s="71">
        <f t="shared" si="14"/>
        <v>73.099999999999994</v>
      </c>
      <c r="AY60" s="71"/>
      <c r="AZ60" s="71"/>
      <c r="BA60" s="71">
        <f t="shared" si="14"/>
        <v>42.3</v>
      </c>
      <c r="BB60" s="71"/>
      <c r="BC60" s="71"/>
      <c r="BD60" s="71"/>
      <c r="BE60" s="71"/>
      <c r="BF60" s="71"/>
      <c r="BG60" s="71">
        <f t="shared" si="14"/>
        <v>115.39999999999999</v>
      </c>
      <c r="BH60" s="71">
        <f t="shared" si="14"/>
        <v>115.39999999999999</v>
      </c>
      <c r="BI60" s="71">
        <f t="shared" si="14"/>
        <v>0</v>
      </c>
      <c r="BJ60" s="71">
        <f t="shared" si="14"/>
        <v>0</v>
      </c>
    </row>
    <row r="61" spans="1:62" s="55" customFormat="1" ht="12.75" customHeight="1" x14ac:dyDescent="0.2">
      <c r="A61" s="54" t="s">
        <v>60</v>
      </c>
      <c r="B61" s="205" t="s">
        <v>44</v>
      </c>
      <c r="C61" s="206"/>
      <c r="D61" s="206"/>
      <c r="E61" s="206"/>
      <c r="F61" s="206"/>
      <c r="G61" s="206"/>
      <c r="H61" s="206"/>
      <c r="I61" s="206"/>
      <c r="J61" s="206"/>
      <c r="K61" s="206"/>
      <c r="L61" s="206"/>
      <c r="M61" s="206"/>
      <c r="N61" s="206"/>
      <c r="O61" s="206"/>
      <c r="P61" s="206"/>
      <c r="Q61" s="206"/>
      <c r="R61" s="206"/>
      <c r="S61" s="206"/>
      <c r="T61" s="206"/>
      <c r="U61" s="206"/>
      <c r="V61" s="206"/>
      <c r="W61" s="206"/>
      <c r="X61" s="206"/>
      <c r="Y61" s="206"/>
      <c r="Z61" s="206"/>
      <c r="AA61" s="206"/>
      <c r="AB61" s="206"/>
      <c r="AC61" s="206"/>
      <c r="AD61" s="206"/>
      <c r="AE61" s="206"/>
      <c r="AF61" s="206"/>
      <c r="AG61" s="206"/>
      <c r="AH61" s="206"/>
      <c r="AI61" s="206"/>
      <c r="AJ61" s="206"/>
      <c r="AK61" s="206"/>
      <c r="AL61" s="206"/>
      <c r="AM61" s="206"/>
      <c r="AN61" s="206"/>
      <c r="AO61" s="206"/>
      <c r="AP61" s="206"/>
      <c r="AQ61" s="206"/>
      <c r="AR61" s="206"/>
      <c r="AS61" s="206"/>
      <c r="AT61" s="206"/>
      <c r="AU61" s="206"/>
      <c r="AV61" s="206"/>
      <c r="AW61" s="206"/>
      <c r="AX61" s="206"/>
      <c r="AY61" s="206"/>
      <c r="AZ61" s="206"/>
      <c r="BA61" s="206"/>
      <c r="BB61" s="206"/>
      <c r="BC61" s="206"/>
      <c r="BD61" s="206"/>
      <c r="BE61" s="206"/>
      <c r="BF61" s="206"/>
      <c r="BG61" s="206"/>
      <c r="BH61" s="206"/>
      <c r="BI61" s="206"/>
      <c r="BJ61" s="207"/>
    </row>
    <row r="62" spans="1:62" s="55" customFormat="1" ht="15" customHeight="1" x14ac:dyDescent="0.2">
      <c r="A62" s="54" t="s">
        <v>60</v>
      </c>
      <c r="B62" s="56" t="s">
        <v>26</v>
      </c>
      <c r="C62" s="197" t="s">
        <v>45</v>
      </c>
      <c r="D62" s="198"/>
      <c r="E62" s="198"/>
      <c r="F62" s="198"/>
      <c r="G62" s="198"/>
      <c r="H62" s="198"/>
      <c r="I62" s="198"/>
      <c r="J62" s="198"/>
      <c r="K62" s="198"/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  <c r="AC62" s="198"/>
      <c r="AD62" s="198"/>
      <c r="AE62" s="198"/>
      <c r="AF62" s="198"/>
      <c r="AG62" s="198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8"/>
      <c r="AT62" s="198"/>
      <c r="AU62" s="198"/>
      <c r="AV62" s="198"/>
      <c r="AW62" s="198"/>
      <c r="AX62" s="198"/>
      <c r="AY62" s="198"/>
      <c r="AZ62" s="198"/>
      <c r="BA62" s="198"/>
      <c r="BB62" s="198"/>
      <c r="BC62" s="198"/>
      <c r="BD62" s="198"/>
      <c r="BE62" s="198"/>
      <c r="BF62" s="198"/>
      <c r="BG62" s="198"/>
      <c r="BH62" s="198"/>
      <c r="BI62" s="198"/>
      <c r="BJ62" s="199"/>
    </row>
    <row r="63" spans="1:62" s="55" customFormat="1" ht="45.75" x14ac:dyDescent="0.2">
      <c r="A63" s="54" t="s">
        <v>60</v>
      </c>
      <c r="B63" s="103" t="s">
        <v>26</v>
      </c>
      <c r="C63" s="61" t="s">
        <v>26</v>
      </c>
      <c r="D63" s="62" t="s">
        <v>87</v>
      </c>
      <c r="E63" s="72" t="s">
        <v>31</v>
      </c>
      <c r="F63" s="73">
        <v>188718528</v>
      </c>
      <c r="G63" s="151" t="s">
        <v>91</v>
      </c>
      <c r="H63" s="70">
        <v>0</v>
      </c>
      <c r="I63" s="70"/>
      <c r="J63" s="70"/>
      <c r="K63" s="70"/>
      <c r="L63" s="70"/>
      <c r="M63" s="57"/>
      <c r="N63" s="70"/>
      <c r="O63" s="70"/>
      <c r="P63" s="70">
        <v>9</v>
      </c>
      <c r="Q63" s="70"/>
      <c r="R63" s="70"/>
      <c r="S63" s="70"/>
      <c r="T63" s="70"/>
      <c r="U63" s="70"/>
      <c r="V63" s="70"/>
      <c r="W63" s="70"/>
      <c r="X63" s="57"/>
      <c r="Y63" s="70">
        <v>9</v>
      </c>
      <c r="Z63" s="70">
        <v>9</v>
      </c>
      <c r="AA63" s="70">
        <v>5.6</v>
      </c>
      <c r="AB63" s="70">
        <v>0</v>
      </c>
      <c r="AC63" s="70"/>
      <c r="AD63" s="70"/>
      <c r="AE63" s="57"/>
      <c r="AF63" s="70"/>
      <c r="AG63" s="70">
        <v>9</v>
      </c>
      <c r="AH63" s="70"/>
      <c r="AI63" s="70"/>
      <c r="AJ63" s="70"/>
      <c r="AK63" s="70"/>
      <c r="AL63" s="70"/>
      <c r="AM63" s="70"/>
      <c r="AN63" s="70"/>
      <c r="AO63" s="70"/>
      <c r="AP63" s="70">
        <v>9</v>
      </c>
      <c r="AQ63" s="70">
        <v>9</v>
      </c>
      <c r="AR63" s="70">
        <v>5.6</v>
      </c>
      <c r="AS63" s="70">
        <v>0</v>
      </c>
      <c r="AT63" s="129"/>
      <c r="AU63" s="129"/>
      <c r="AV63" s="129"/>
      <c r="AW63" s="129"/>
      <c r="AX63" s="130">
        <v>7.5</v>
      </c>
      <c r="AY63" s="130"/>
      <c r="AZ63" s="130"/>
      <c r="BA63" s="130"/>
      <c r="BB63" s="130"/>
      <c r="BC63" s="130"/>
      <c r="BD63" s="130"/>
      <c r="BE63" s="130"/>
      <c r="BF63" s="130"/>
      <c r="BG63" s="130">
        <v>7.5</v>
      </c>
      <c r="BH63" s="130">
        <v>7.5</v>
      </c>
      <c r="BI63" s="130">
        <v>5.3</v>
      </c>
      <c r="BJ63" s="130">
        <v>0</v>
      </c>
    </row>
    <row r="64" spans="1:62" s="55" customFormat="1" ht="16.899999999999999" customHeight="1" x14ac:dyDescent="0.2">
      <c r="A64" s="54" t="s">
        <v>60</v>
      </c>
      <c r="B64" s="59" t="s">
        <v>26</v>
      </c>
      <c r="C64" s="201" t="s">
        <v>23</v>
      </c>
      <c r="D64" s="201"/>
      <c r="E64" s="201"/>
      <c r="F64" s="201"/>
      <c r="G64" s="201"/>
      <c r="H64" s="37">
        <f t="shared" ref="H64:K65" si="15">SUM(H63)</f>
        <v>0</v>
      </c>
      <c r="I64" s="37">
        <f t="shared" si="15"/>
        <v>0</v>
      </c>
      <c r="J64" s="37">
        <f t="shared" si="15"/>
        <v>0</v>
      </c>
      <c r="K64" s="37">
        <f t="shared" si="15"/>
        <v>0</v>
      </c>
      <c r="L64" s="37"/>
      <c r="M64" s="37"/>
      <c r="N64" s="37"/>
      <c r="O64" s="37"/>
      <c r="P64" s="37">
        <f>SUM(P63)</f>
        <v>9</v>
      </c>
      <c r="Q64" s="37"/>
      <c r="R64" s="37"/>
      <c r="S64" s="37"/>
      <c r="T64" s="37"/>
      <c r="U64" s="37"/>
      <c r="V64" s="37"/>
      <c r="W64" s="37"/>
      <c r="X64" s="37"/>
      <c r="Y64" s="37">
        <f t="shared" ref="Y64:AB65" si="16">SUM(Y63)</f>
        <v>9</v>
      </c>
      <c r="Z64" s="37">
        <f t="shared" si="16"/>
        <v>9</v>
      </c>
      <c r="AA64" s="37">
        <f t="shared" si="16"/>
        <v>5.6</v>
      </c>
      <c r="AB64" s="37">
        <f t="shared" si="16"/>
        <v>0</v>
      </c>
      <c r="AC64" s="37"/>
      <c r="AD64" s="37"/>
      <c r="AE64" s="37"/>
      <c r="AF64" s="37"/>
      <c r="AG64" s="37">
        <f>SUM(AG63)</f>
        <v>9</v>
      </c>
      <c r="AH64" s="37"/>
      <c r="AI64" s="37"/>
      <c r="AJ64" s="37"/>
      <c r="AK64" s="37"/>
      <c r="AL64" s="37"/>
      <c r="AM64" s="37"/>
      <c r="AN64" s="37"/>
      <c r="AO64" s="37"/>
      <c r="AP64" s="37">
        <f t="shared" ref="AP64:AS65" si="17">SUM(AP63)</f>
        <v>9</v>
      </c>
      <c r="AQ64" s="37">
        <f t="shared" si="17"/>
        <v>9</v>
      </c>
      <c r="AR64" s="37">
        <f t="shared" si="17"/>
        <v>5.6</v>
      </c>
      <c r="AS64" s="37">
        <f t="shared" si="17"/>
        <v>0</v>
      </c>
      <c r="AT64" s="37"/>
      <c r="AU64" s="37"/>
      <c r="AV64" s="37"/>
      <c r="AW64" s="37"/>
      <c r="AX64" s="37">
        <f>SUM(AX63)</f>
        <v>7.5</v>
      </c>
      <c r="AY64" s="37"/>
      <c r="AZ64" s="37"/>
      <c r="BA64" s="37"/>
      <c r="BB64" s="37"/>
      <c r="BC64" s="37"/>
      <c r="BD64" s="37"/>
      <c r="BE64" s="37"/>
      <c r="BF64" s="37"/>
      <c r="BG64" s="37">
        <f>SUM(BG63)</f>
        <v>7.5</v>
      </c>
      <c r="BH64" s="37">
        <f t="shared" ref="BH64:BJ65" si="18">SUM(BH63)</f>
        <v>7.5</v>
      </c>
      <c r="BI64" s="37">
        <f t="shared" si="18"/>
        <v>5.3</v>
      </c>
      <c r="BJ64" s="37">
        <f t="shared" si="18"/>
        <v>0</v>
      </c>
    </row>
    <row r="65" spans="1:62" s="55" customFormat="1" x14ac:dyDescent="0.2">
      <c r="A65" s="54" t="s">
        <v>60</v>
      </c>
      <c r="B65" s="179" t="s">
        <v>24</v>
      </c>
      <c r="C65" s="179"/>
      <c r="D65" s="179"/>
      <c r="E65" s="179"/>
      <c r="F65" s="179"/>
      <c r="G65" s="179"/>
      <c r="H65" s="71">
        <f t="shared" si="15"/>
        <v>0</v>
      </c>
      <c r="I65" s="71">
        <f t="shared" si="15"/>
        <v>0</v>
      </c>
      <c r="J65" s="71">
        <f t="shared" si="15"/>
        <v>0</v>
      </c>
      <c r="K65" s="71">
        <f t="shared" si="15"/>
        <v>0</v>
      </c>
      <c r="L65" s="71"/>
      <c r="M65" s="71"/>
      <c r="N65" s="71"/>
      <c r="O65" s="71"/>
      <c r="P65" s="71">
        <f>SUM(P64)</f>
        <v>9</v>
      </c>
      <c r="Q65" s="71"/>
      <c r="R65" s="71"/>
      <c r="S65" s="71"/>
      <c r="T65" s="71"/>
      <c r="U65" s="71"/>
      <c r="V65" s="71"/>
      <c r="W65" s="71"/>
      <c r="X65" s="71"/>
      <c r="Y65" s="71">
        <f t="shared" si="16"/>
        <v>9</v>
      </c>
      <c r="Z65" s="71">
        <f t="shared" si="16"/>
        <v>9</v>
      </c>
      <c r="AA65" s="71">
        <f t="shared" si="16"/>
        <v>5.6</v>
      </c>
      <c r="AB65" s="71">
        <f t="shared" si="16"/>
        <v>0</v>
      </c>
      <c r="AC65" s="71"/>
      <c r="AD65" s="71"/>
      <c r="AE65" s="71"/>
      <c r="AF65" s="71"/>
      <c r="AG65" s="71">
        <f>SUM(AG64)</f>
        <v>9</v>
      </c>
      <c r="AH65" s="71"/>
      <c r="AI65" s="71"/>
      <c r="AJ65" s="71"/>
      <c r="AK65" s="71"/>
      <c r="AL65" s="71"/>
      <c r="AM65" s="71"/>
      <c r="AN65" s="71"/>
      <c r="AO65" s="71"/>
      <c r="AP65" s="71">
        <f t="shared" si="17"/>
        <v>9</v>
      </c>
      <c r="AQ65" s="71">
        <f t="shared" si="17"/>
        <v>9</v>
      </c>
      <c r="AR65" s="71">
        <f t="shared" si="17"/>
        <v>5.6</v>
      </c>
      <c r="AS65" s="71">
        <f t="shared" si="17"/>
        <v>0</v>
      </c>
      <c r="AT65" s="71"/>
      <c r="AU65" s="71"/>
      <c r="AV65" s="71"/>
      <c r="AW65" s="71"/>
      <c r="AX65" s="71">
        <f>SUM(AX64)</f>
        <v>7.5</v>
      </c>
      <c r="AY65" s="71"/>
      <c r="AZ65" s="71"/>
      <c r="BA65" s="71"/>
      <c r="BB65" s="71"/>
      <c r="BC65" s="71"/>
      <c r="BD65" s="71"/>
      <c r="BE65" s="71"/>
      <c r="BF65" s="71"/>
      <c r="BG65" s="71">
        <f>SUM(BG64)</f>
        <v>7.5</v>
      </c>
      <c r="BH65" s="71">
        <f t="shared" si="18"/>
        <v>7.5</v>
      </c>
      <c r="BI65" s="71">
        <f t="shared" si="18"/>
        <v>5.3</v>
      </c>
      <c r="BJ65" s="71">
        <f t="shared" si="18"/>
        <v>0</v>
      </c>
    </row>
    <row r="66" spans="1:62" s="55" customFormat="1" ht="16.5" customHeight="1" x14ac:dyDescent="0.2">
      <c r="A66" s="63" t="s">
        <v>37</v>
      </c>
      <c r="B66" s="200" t="s">
        <v>46</v>
      </c>
      <c r="C66" s="200"/>
      <c r="D66" s="200"/>
      <c r="E66" s="200"/>
      <c r="F66" s="200"/>
      <c r="G66" s="200"/>
      <c r="H66" s="74" t="e">
        <f>H28+H33+H39+H48+#REF!+H60+H65</f>
        <v>#REF!</v>
      </c>
      <c r="I66" s="74" t="e">
        <f>I28+I33+I39+I48+#REF!+I60+I65</f>
        <v>#REF!</v>
      </c>
      <c r="J66" s="74" t="e">
        <f>J28+J33+J39+J48+#REF!+J60+J65</f>
        <v>#REF!</v>
      </c>
      <c r="K66" s="74" t="e">
        <f>K28+K33+K39+K48+#REF!+K60+K65</f>
        <v>#REF!</v>
      </c>
      <c r="L66" s="74"/>
      <c r="M66" s="74"/>
      <c r="N66" s="74"/>
      <c r="O66" s="74"/>
      <c r="P66" s="74">
        <f>P28+P33+P39+P48+P60+P65</f>
        <v>855.80000000000007</v>
      </c>
      <c r="Q66" s="74">
        <f>Q28+Q33+Q39+Q48+Q60+Q65</f>
        <v>396.2</v>
      </c>
      <c r="R66" s="74"/>
      <c r="S66" s="74">
        <f>S28+S33+S39+S48+S60+S65</f>
        <v>82.8</v>
      </c>
      <c r="T66" s="74">
        <f>T28+T33+T39+T48+T60+T65</f>
        <v>1.2</v>
      </c>
      <c r="U66" s="74">
        <f>U28+U33+U39+U48+U60+U65</f>
        <v>290</v>
      </c>
      <c r="V66" s="74"/>
      <c r="W66" s="74"/>
      <c r="X66" s="74"/>
      <c r="Y66" s="74">
        <f>Y28+Y33+Y39+Y48+Y60+Y65</f>
        <v>1336</v>
      </c>
      <c r="Z66" s="74">
        <f>Z28+Z33+Z39+Z48+Z60+Z65</f>
        <v>1336</v>
      </c>
      <c r="AA66" s="74">
        <f>AA28+AA33+AA39+AA48+AA60+AA65</f>
        <v>152.39999999999998</v>
      </c>
      <c r="AB66" s="74">
        <f>AB28+AB33+AB39+AB48+AB60+AB65</f>
        <v>0</v>
      </c>
      <c r="AC66" s="74"/>
      <c r="AD66" s="74"/>
      <c r="AE66" s="74"/>
      <c r="AF66" s="74"/>
      <c r="AG66" s="74">
        <f>AG28+AG33+AG39+AG48+AG60+AG65</f>
        <v>769.80000000000007</v>
      </c>
      <c r="AH66" s="74">
        <f>AH28+AH33+AH39+AH48+AH60+AH65</f>
        <v>397.29999999999995</v>
      </c>
      <c r="AI66" s="74"/>
      <c r="AJ66" s="74">
        <f>AJ28+AJ33+AJ39+AJ48+AJ60+AJ65</f>
        <v>82.8</v>
      </c>
      <c r="AK66" s="74">
        <f>AK28+AK33+AK39+AK48+AK60+AK65</f>
        <v>1.2</v>
      </c>
      <c r="AL66" s="74"/>
      <c r="AM66" s="74"/>
      <c r="AN66" s="74"/>
      <c r="AO66" s="74"/>
      <c r="AP66" s="74">
        <f>AP28+AP33+AP39+AP48+AP60+AP65</f>
        <v>1251.0999999999999</v>
      </c>
      <c r="AQ66" s="74">
        <f>AQ28+AQ33+AQ39+AQ48+AQ60+AQ65</f>
        <v>1251.0999999999999</v>
      </c>
      <c r="AR66" s="74">
        <f>AR28+AR33+AR39+AR48+AR60+AR65</f>
        <v>150.9</v>
      </c>
      <c r="AS66" s="74">
        <f>AS28+AS33+AS39+AS48+AS60+AS65</f>
        <v>0</v>
      </c>
      <c r="AT66" s="74"/>
      <c r="AU66" s="74"/>
      <c r="AV66" s="74"/>
      <c r="AW66" s="74"/>
      <c r="AX66" s="74">
        <f>AX28+AX33+AX39+AX48+AX60+AX65</f>
        <v>857.50000000000011</v>
      </c>
      <c r="AY66" s="74">
        <f>AY28+AY33+AY39+AY48+AY60+AY65</f>
        <v>399.59999999999997</v>
      </c>
      <c r="AZ66" s="74"/>
      <c r="BA66" s="74">
        <f>BA28+BA33+BA39+BA48+BA60+BA65</f>
        <v>42.3</v>
      </c>
      <c r="BB66" s="74"/>
      <c r="BC66" s="74"/>
      <c r="BD66" s="74"/>
      <c r="BE66" s="74"/>
      <c r="BF66" s="74"/>
      <c r="BG66" s="74">
        <f>BG28+BG33+BG39+BG48+BG60+BG65</f>
        <v>1299.4000000000001</v>
      </c>
      <c r="BH66" s="74">
        <f>BH28+BH33+BH39+BH48+BH60+BH65</f>
        <v>1299.4000000000001</v>
      </c>
      <c r="BI66" s="74">
        <f>BI28+BI33+BI39+BI48+BI60+BI65</f>
        <v>150.70000000000002</v>
      </c>
      <c r="BJ66" s="74">
        <f>BJ28+BJ33+BJ39+BJ48+BJ60+BJ65</f>
        <v>0</v>
      </c>
    </row>
    <row r="67" spans="1:62" s="32" customFormat="1" x14ac:dyDescent="0.2">
      <c r="A67" s="1"/>
      <c r="B67" s="1"/>
      <c r="C67" s="1"/>
      <c r="D67" s="1"/>
      <c r="E67" s="1"/>
      <c r="F67" s="16"/>
      <c r="G67" s="1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</row>
    <row r="68" spans="1:62" s="32" customFormat="1" x14ac:dyDescent="0.2">
      <c r="A68" s="1"/>
      <c r="B68" s="1"/>
      <c r="C68" s="1"/>
      <c r="D68" s="1"/>
      <c r="E68" s="1"/>
      <c r="F68" s="16"/>
      <c r="G68" s="15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</row>
    <row r="69" spans="1:62" s="32" customFormat="1" x14ac:dyDescent="0.2">
      <c r="A69" s="1"/>
      <c r="B69" s="1"/>
      <c r="C69" s="1"/>
      <c r="D69" s="1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</row>
    <row r="70" spans="1:62" s="32" customFormat="1" x14ac:dyDescent="0.2">
      <c r="A70" s="1"/>
      <c r="B70" s="1"/>
      <c r="C70" s="1"/>
      <c r="D70" s="1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</row>
    <row r="71" spans="1:62" s="32" customFormat="1" x14ac:dyDescent="0.2">
      <c r="A71" s="1"/>
      <c r="B71" s="1"/>
      <c r="C71" s="1"/>
      <c r="D71" s="1"/>
      <c r="E71" s="1"/>
      <c r="F71" s="17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</row>
    <row r="72" spans="1:62" s="32" customFormat="1" x14ac:dyDescent="0.2">
      <c r="A72" s="1"/>
      <c r="B72" s="1"/>
      <c r="C72" s="1"/>
      <c r="D72" s="1"/>
      <c r="E72" s="1"/>
      <c r="F72" s="17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</row>
    <row r="73" spans="1:62" s="32" customFormat="1" x14ac:dyDescent="0.2">
      <c r="A73" s="1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</row>
    <row r="74" spans="1:62" s="32" customFormat="1" x14ac:dyDescent="0.2">
      <c r="A74" s="1"/>
      <c r="B74" s="1"/>
      <c r="C74" s="1"/>
      <c r="D74" s="1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</row>
    <row r="75" spans="1:62" s="32" customFormat="1" x14ac:dyDescent="0.2">
      <c r="A75" s="1"/>
      <c r="B75" s="1"/>
      <c r="C75" s="1"/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</row>
    <row r="76" spans="1:62" s="32" customFormat="1" x14ac:dyDescent="0.2">
      <c r="A76" s="1"/>
      <c r="B76" s="1"/>
      <c r="C76" s="1"/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</row>
    <row r="77" spans="1:62" s="32" customFormat="1" x14ac:dyDescent="0.2">
      <c r="A77" s="1"/>
      <c r="B77" s="1"/>
      <c r="C77" s="1"/>
      <c r="D77" s="1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</row>
    <row r="78" spans="1:62" s="32" customFormat="1" x14ac:dyDescent="0.2">
      <c r="A78" s="1"/>
      <c r="B78" s="1"/>
      <c r="C78" s="1"/>
      <c r="D78" s="1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</row>
    <row r="79" spans="1:62" s="32" customFormat="1" x14ac:dyDescent="0.2">
      <c r="A79" s="1"/>
      <c r="B79" s="1"/>
      <c r="C79" s="1"/>
      <c r="D79" s="1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</row>
    <row r="80" spans="1:62" s="32" customFormat="1" x14ac:dyDescent="0.2">
      <c r="A80" s="1"/>
      <c r="B80" s="1"/>
      <c r="C80" s="1"/>
      <c r="D80" s="1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</row>
    <row r="81" spans="1:62" s="32" customFormat="1" x14ac:dyDescent="0.2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</row>
    <row r="82" spans="1:62" s="32" customFormat="1" x14ac:dyDescent="0.2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</row>
    <row r="83" spans="1:62" s="32" customFormat="1" x14ac:dyDescent="0.2">
      <c r="A83" s="1"/>
      <c r="B83" s="1"/>
      <c r="C83" s="1"/>
      <c r="D83" s="1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</row>
    <row r="84" spans="1:62" s="32" customFormat="1" x14ac:dyDescent="0.2">
      <c r="A84" s="1"/>
      <c r="B84" s="1"/>
      <c r="C84" s="1"/>
      <c r="D84" s="1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</row>
    <row r="85" spans="1:62" s="32" customFormat="1" x14ac:dyDescent="0.2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</row>
    <row r="86" spans="1:62" s="32" customFormat="1" x14ac:dyDescent="0.2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</row>
    <row r="87" spans="1:62" s="32" customFormat="1" x14ac:dyDescent="0.2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</row>
    <row r="88" spans="1:62" s="32" customFormat="1" x14ac:dyDescent="0.2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</row>
    <row r="89" spans="1:62" s="32" customFormat="1" x14ac:dyDescent="0.2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</row>
    <row r="90" spans="1:62" s="32" customFormat="1" x14ac:dyDescent="0.2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</row>
    <row r="91" spans="1:62" s="32" customFormat="1" x14ac:dyDescent="0.2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</row>
    <row r="92" spans="1:62" s="32" customFormat="1" x14ac:dyDescent="0.2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</row>
    <row r="93" spans="1:62" s="32" customFormat="1" x14ac:dyDescent="0.2">
      <c r="A93" s="1"/>
      <c r="B93" s="1"/>
      <c r="C93" s="1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</row>
    <row r="94" spans="1:62" s="32" customFormat="1" x14ac:dyDescent="0.2">
      <c r="A94" s="1"/>
      <c r="B94" s="1"/>
      <c r="C94" s="1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</row>
    <row r="95" spans="1:62" s="32" customFormat="1" x14ac:dyDescent="0.2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</row>
    <row r="96" spans="1:62" s="32" customFormat="1" x14ac:dyDescent="0.2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</row>
    <row r="97" spans="1:62" s="32" customFormat="1" x14ac:dyDescent="0.2">
      <c r="A97" s="1"/>
      <c r="B97" s="1"/>
      <c r="C97" s="1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</row>
    <row r="98" spans="1:62" s="32" customFormat="1" x14ac:dyDescent="0.2">
      <c r="A98" s="1"/>
      <c r="B98" s="1"/>
      <c r="C98" s="1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</row>
    <row r="99" spans="1:62" s="32" customFormat="1" x14ac:dyDescent="0.2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</row>
    <row r="100" spans="1:62" s="32" customFormat="1" x14ac:dyDescent="0.2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</row>
    <row r="101" spans="1:62" s="32" customFormat="1" x14ac:dyDescent="0.2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</row>
    <row r="102" spans="1:62" s="32" customFormat="1" x14ac:dyDescent="0.2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</row>
    <row r="103" spans="1:62" s="32" customFormat="1" x14ac:dyDescent="0.2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</row>
    <row r="104" spans="1:62" s="32" customFormat="1" x14ac:dyDescent="0.2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</row>
    <row r="105" spans="1:62" s="32" customFormat="1" x14ac:dyDescent="0.2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</row>
    <row r="106" spans="1:62" s="32" customFormat="1" x14ac:dyDescent="0.2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</row>
    <row r="107" spans="1:62" s="32" customFormat="1" x14ac:dyDescent="0.2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</row>
    <row r="108" spans="1:62" s="32" customFormat="1" x14ac:dyDescent="0.2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</row>
    <row r="109" spans="1:62" s="32" customFormat="1" x14ac:dyDescent="0.2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</row>
    <row r="110" spans="1:62" s="32" customFormat="1" x14ac:dyDescent="0.2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</row>
    <row r="111" spans="1:62" s="32" customFormat="1" x14ac:dyDescent="0.2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</row>
    <row r="112" spans="1:62" s="32" customFormat="1" x14ac:dyDescent="0.2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</row>
    <row r="113" spans="1:62" s="32" customFormat="1" x14ac:dyDescent="0.2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</row>
    <row r="114" spans="1:62" s="32" customFormat="1" x14ac:dyDescent="0.2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</row>
    <row r="115" spans="1:62" s="32" customFormat="1" x14ac:dyDescent="0.2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</row>
    <row r="116" spans="1:62" s="32" customFormat="1" x14ac:dyDescent="0.2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</row>
    <row r="117" spans="1:62" s="32" customFormat="1" x14ac:dyDescent="0.2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</row>
    <row r="118" spans="1:62" s="32" customFormat="1" x14ac:dyDescent="0.2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</row>
    <row r="119" spans="1:62" s="32" customFormat="1" x14ac:dyDescent="0.2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</row>
    <row r="120" spans="1:62" s="32" customFormat="1" x14ac:dyDescent="0.2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</row>
    <row r="121" spans="1:62" s="32" customFormat="1" x14ac:dyDescent="0.2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</row>
    <row r="122" spans="1:62" s="32" customFormat="1" x14ac:dyDescent="0.2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</row>
    <row r="123" spans="1:62" s="32" customFormat="1" x14ac:dyDescent="0.2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</row>
    <row r="124" spans="1:62" s="32" customFormat="1" x14ac:dyDescent="0.2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</row>
    <row r="125" spans="1:62" s="32" customFormat="1" x14ac:dyDescent="0.2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</row>
  </sheetData>
  <sheetProtection selectLockedCells="1" selectUnlockedCells="1"/>
  <mergeCells count="82">
    <mergeCell ref="AW1:BJ1"/>
    <mergeCell ref="C32:G32"/>
    <mergeCell ref="D18:D20"/>
    <mergeCell ref="E18:E20"/>
    <mergeCell ref="C18:C20"/>
    <mergeCell ref="B28:G28"/>
    <mergeCell ref="C27:G27"/>
    <mergeCell ref="L10:AB10"/>
    <mergeCell ref="AT10:BJ10"/>
    <mergeCell ref="BJ12:BJ13"/>
    <mergeCell ref="BG11:BJ11"/>
    <mergeCell ref="BC12:BC13"/>
    <mergeCell ref="Z12:AA12"/>
    <mergeCell ref="Y11:AB11"/>
    <mergeCell ref="AC10:AS10"/>
    <mergeCell ref="AP12:AP13"/>
    <mergeCell ref="AC12:AF12"/>
    <mergeCell ref="AM12:AO12"/>
    <mergeCell ref="AT12:AW12"/>
    <mergeCell ref="AT11:BF11"/>
    <mergeCell ref="V12:X12"/>
    <mergeCell ref="Y12:Y13"/>
    <mergeCell ref="AB12:AB13"/>
    <mergeCell ref="B10:B13"/>
    <mergeCell ref="D10:D13"/>
    <mergeCell ref="H12:H13"/>
    <mergeCell ref="AP11:AS11"/>
    <mergeCell ref="L11:X11"/>
    <mergeCell ref="AS12:AS13"/>
    <mergeCell ref="AC11:AO11"/>
    <mergeCell ref="AL12:AL13"/>
    <mergeCell ref="AG12:AK12"/>
    <mergeCell ref="AQ12:AR12"/>
    <mergeCell ref="P12:T12"/>
    <mergeCell ref="I12:J12"/>
    <mergeCell ref="H11:K11"/>
    <mergeCell ref="G10:G13"/>
    <mergeCell ref="C10:C13"/>
    <mergeCell ref="F10:F13"/>
    <mergeCell ref="A14:BJ14"/>
    <mergeCell ref="C62:BJ62"/>
    <mergeCell ref="B66:G66"/>
    <mergeCell ref="C59:G59"/>
    <mergeCell ref="B60:G60"/>
    <mergeCell ref="C64:G64"/>
    <mergeCell ref="C16:BJ16"/>
    <mergeCell ref="B18:B20"/>
    <mergeCell ref="B61:BJ61"/>
    <mergeCell ref="B40:BJ40"/>
    <mergeCell ref="C41:BJ41"/>
    <mergeCell ref="C30:BJ30"/>
    <mergeCell ref="C50:BJ50"/>
    <mergeCell ref="C57:BJ57"/>
    <mergeCell ref="A18:A20"/>
    <mergeCell ref="F18:F20"/>
    <mergeCell ref="B65:G65"/>
    <mergeCell ref="C56:G56"/>
    <mergeCell ref="B33:G33"/>
    <mergeCell ref="C38:G38"/>
    <mergeCell ref="B39:G39"/>
    <mergeCell ref="C35:BJ35"/>
    <mergeCell ref="B34:BJ34"/>
    <mergeCell ref="E36:E37"/>
    <mergeCell ref="G36:G37"/>
    <mergeCell ref="F36:F37"/>
    <mergeCell ref="B49:BJ49"/>
    <mergeCell ref="AF4:AO4"/>
    <mergeCell ref="A2:BJ2"/>
    <mergeCell ref="B48:G48"/>
    <mergeCell ref="C47:G47"/>
    <mergeCell ref="A10:A13"/>
    <mergeCell ref="G18:G20"/>
    <mergeCell ref="L12:O12"/>
    <mergeCell ref="U12:U13"/>
    <mergeCell ref="E10:E13"/>
    <mergeCell ref="B15:BJ15"/>
    <mergeCell ref="BG12:BG13"/>
    <mergeCell ref="BH12:BI12"/>
    <mergeCell ref="K12:K13"/>
    <mergeCell ref="B29:BJ29"/>
    <mergeCell ref="AX12:BB12"/>
    <mergeCell ref="BD12:BF12"/>
  </mergeCells>
  <phoneticPr fontId="1" type="noConversion"/>
  <pageMargins left="0.39370078740157483" right="0.39370078740157483" top="0.39370078740157483" bottom="0.39370078740157483" header="0.51181102362204722" footer="0.51181102362204722"/>
  <pageSetup paperSize="8" scale="6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1</vt:i4>
      </vt:variant>
    </vt:vector>
  </HeadingPairs>
  <TitlesOfParts>
    <vt:vector size="2" baseType="lpstr">
      <vt:lpstr>1 lentele</vt:lpstr>
      <vt:lpstr>'1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d.kaveckaite</cp:lastModifiedBy>
  <cp:lastPrinted>2017-06-08T07:59:16Z</cp:lastPrinted>
  <dcterms:created xsi:type="dcterms:W3CDTF">2012-09-04T10:49:59Z</dcterms:created>
  <dcterms:modified xsi:type="dcterms:W3CDTF">2017-06-22T05:35:50Z</dcterms:modified>
</cp:coreProperties>
</file>