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Ivykdymo apyskaitos\2022\Mokėtinos\III ketvirtis\"/>
    </mc:Choice>
  </mc:AlternateContent>
  <xr:revisionPtr revIDLastSave="0" documentId="13_ncr:1_{E89A2543-3E4A-421E-AEEF-33FAE59FB3A6}" xr6:coauthVersionLast="47" xr6:coauthVersionMax="47" xr10:uidLastSave="{00000000-0000-0000-0000-000000000000}"/>
  <bookViews>
    <workbookView xWindow="-120" yWindow="-120" windowWidth="29040" windowHeight="1764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48" l="1"/>
  <c r="E36" i="48"/>
  <c r="D36" i="48"/>
  <c r="D35" i="48" s="1"/>
  <c r="E35" i="48"/>
  <c r="E24" i="48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<sst xmlns="http://schemas.openxmlformats.org/spreadsheetml/2006/main" count="981" uniqueCount="486">
  <si>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</si>
  <si>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</si>
  <si>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</si>
  <si>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</si>
  <si>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</si>
  <si>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</si>
  <si>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</si>
  <si>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</si>
  <si>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</si>
  <si>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</si>
  <si>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</si>
  <si>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</si>
  <si>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</si>
  <si>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</si>
  <si>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</si>
  <si>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</si>
  <si>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</si>
  <si>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</si>
  <si>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</si>
  <si>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</si>
  <si>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</si>
  <si>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</si>
  <si>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</si>
  <si>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</si>
  <si>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</si>
  <si>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</si>
  <si>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</si>
  <si>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</si>
  <si>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</si>
  <si>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</si>
  <si>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</si>
  <si>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</si>
  <si>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</si>
  <si>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</si>
  <si>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</si>
  <si>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</si>
  <si>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</si>
  <si>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</si>
  <si>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</si>
  <si>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</si>
  <si>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</si>
  <si>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</si>
  <si>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</si>
  <si>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</si>
  <si>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</si>
  <si>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</si>
  <si>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</si>
  <si>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</si>
  <si>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</si>
  <si>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</si>
  <si>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</si>
  <si>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</si>
  <si>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</si>
  <si>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</si>
  <si>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</si>
  <si>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</si>
  <si>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</si>
  <si>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</si>
  <si>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</si>
  <si>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</si>
  <si>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</si>
  <si>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</si>
  <si>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</si>
  <si>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</si>
  <si>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</si>
  <si>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</si>
  <si>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</si>
  <si>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</si>
  <si>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</si>
  <si>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</si>
  <si>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</si>
  <si>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</si>
  <si>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</si>
  <si>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</si>
  <si>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</si>
  <si>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</si>
  <si>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</si>
  <si>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</si>
  <si>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</si>
  <si>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</si>
  <si>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</si>
  <si>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</si>
  <si>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</si>
  <si>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</si>
  <si>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</si>
  <si>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</si>
  <si>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</si>
  <si>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</si>
  <si>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</si>
  <si>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</si>
  <si>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</si>
  <si>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</si>
  <si>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</si>
  <si>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</si>
  <si>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</si>
  <si>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</si>
  <si>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</si>
  <si>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</si>
  <si>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</si>
  <si>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</si>
  <si>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</si>
  <si>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</si>
  <si>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</si>
  <si>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</si>
  <si>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</si>
  <si>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</si>
  <si>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</si>
  <si>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</si>
  <si>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</si>
  <si>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</si>
  <si>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</si>
  <si>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</si>
  <si>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</si>
  <si>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</si>
  <si>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</si>
  <si>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</si>
  <si>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</si>
  <si>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</si>
  <si>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</si>
  <si>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</si>
  <si>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</si>
  <si>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</si>
  <si>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</si>
  <si>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</si>
  <si>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</si>
  <si>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</si>
  <si>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</si>
  <si>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</si>
  <si>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</si>
  <si>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</si>
  <si>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</si>
  <si>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</si>
  <si>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</si>
  <si>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</si>
  <si>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</si>
  <si>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</si>
  <si>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</si>
  <si>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</si>
  <si>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</si>
  <si>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</si>
  <si>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</si>
  <si>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</si>
  <si>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</si>
  <si>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</si>
  <si>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</si>
  <si>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</si>
  <si>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</si>
  <si>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</si>
  <si>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</si>
  <si>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</si>
  <si>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</si>
  <si>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</si>
  <si>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</si>
  <si>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</si>
  <si>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</si>
  <si>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</si>
  <si>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</si>
  <si>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</si>
  <si>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</si>
  <si>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</si>
  <si>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</si>
  <si>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</si>
  <si>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</si>
  <si>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</si>
  <si>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</si>
  <si>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</si>
  <si>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</si>
  <si>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</si>
  <si>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</si>
  <si>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</si>
  <si>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</si>
  <si>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</si>
  <si>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</si>
  <si>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</si>
  <si>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</si>
  <si>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</si>
  <si>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</si>
  <si>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</si>
  <si>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</si>
  <si>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</si>
  <si>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</si>
  <si>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</si>
  <si>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</si>
  <si>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</si>
  <si>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</si>
  <si>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</si>
  <si>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</si>
  <si>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</si>
  <si>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</si>
  <si>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</si>
  <si>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</si>
  <si>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</si>
  <si>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</si>
  <si>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</si>
  <si>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</si>
  <si>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</si>
  <si>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</si>
  <si>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</si>
  <si>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</si>
  <si>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</si>
  <si>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</si>
  <si>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</si>
  <si>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</si>
  <si>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</si>
  <si>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</si>
  <si>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</si>
  <si>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</si>
  <si>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</si>
  <si>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</si>
  <si>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</si>
  <si>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</si>
  <si>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</si>
  <si>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</si>
  <si>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</si>
  <si>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</si>
  <si>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</si>
  <si>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</si>
  <si>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</si>
  <si>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</si>
  <si>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</si>
  <si>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</si>
  <si>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</si>
  <si>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</si>
  <si>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</si>
  <si>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</si>
  <si>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</si>
  <si>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</si>
  <si>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</si>
  <si>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</si>
  <si>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</si>
  <si>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</si>
  <si>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</si>
  <si>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</si>
  <si>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</si>
  <si>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</si>
  <si>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</si>
  <si>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</si>
  <si>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</si>
  <si>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</si>
  <si>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</si>
  <si>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</si>
  <si>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</si>
  <si>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</si>
  <si>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</si>
  <si>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</si>
  <si>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</si>
  <si>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</si>
  <si>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</si>
  <si>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</si>
  <si>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</si>
  <si>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</si>
  <si>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</si>
  <si>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</si>
  <si>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</si>
  <si>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</si>
  <si>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</si>
  <si>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</si>
  <si>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</si>
  <si>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</si>
  <si>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</si>
  <si>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</si>
  <si>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</si>
  <si>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</si>
  <si>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</si>
  <si>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</si>
  <si>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</si>
  <si>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</si>
  <si>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</si>
  <si>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</si>
  <si>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</si>
  <si>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</si>
  <si>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</si>
  <si>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</si>
  <si>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</si>
  <si>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</si>
  <si>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</si>
  <si>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</si>
  <si>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</si>
  <si>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</si>
  <si>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</si>
  <si>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</si>
  <si>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</si>
  <si>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</si>
  <si>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</si>
  <si>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</si>
  <si>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</si>
  <si>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</si>
  <si>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</si>
  <si>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</si>
  <si>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</si>
  <si>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</si>
  <si>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</si>
  <si>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</si>
  <si>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</si>
  <si>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</si>
  <si>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</si>
  <si>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</si>
  <si>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</si>
  <si>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</si>
  <si>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</si>
  <si>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</si>
  <si>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</si>
  <si>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</si>
  <si>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</si>
  <si>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</si>
  <si>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</si>
  <si>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</si>
  <si>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</si>
  <si>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</si>
  <si>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</si>
  <si>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</si>
  <si>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</si>
  <si>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</si>
  <si>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</si>
  <si>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</si>
  <si>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</si>
  <si>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</si>
  <si>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</si>
  <si>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</si>
  <si>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</si>
  <si>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</si>
  <si>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</si>
  <si>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</si>
  <si>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</si>
  <si>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</si>
  <si>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</si>
  <si>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</si>
  <si>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</si>
  <si>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</si>
  <si>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</si>
  <si>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</si>
  <si>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</si>
  <si>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</si>
  <si>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</si>
  <si>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</si>
  <si>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</si>
  <si>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</si>
  <si>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</si>
  <si>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</si>
  <si>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</si>
  <si>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</si>
  <si>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</si>
  <si>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</si>
  <si>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</si>
  <si>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</si>
  <si>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</si>
  <si>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</si>
  <si>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</si>
  <si>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</si>
  <si>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</si>
  <si>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</si>
  <si>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</si>
  <si>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</si>
  <si>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</si>
  <si>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</si>
  <si>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</si>
  <si>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</si>
  <si>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</si>
  <si>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</si>
  <si>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</si>
  <si>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</si>
  <si>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</si>
  <si>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</si>
  <si>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</si>
  <si>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</si>
  <si>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</si>
  <si>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</si>
  <si>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</si>
  <si>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</si>
  <si>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</si>
  <si>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</si>
  <si>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</si>
  <si>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</si>
  <si>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</si>
  <si>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</si>
  <si>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</si>
  <si>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</si>
  <si>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</si>
  <si>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</si>
  <si>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</si>
  <si>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</si>
  <si>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</si>
  <si>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</si>
  <si>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</si>
  <si>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</si>
  <si>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</si>
  <si>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</si>
  <si>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</si>
  <si>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</si>
  <si>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</si>
  <si>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</si>
  <si>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</si>
  <si>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</si>
  <si>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</si>
  <si>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</si>
  <si>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</si>
  <si>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</si>
  <si>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</si>
  <si>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</si>
  <si>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</si>
  <si>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</si>
  <si>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</si>
  <si>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</si>
  <si>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</si>
  <si>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</si>
  <si>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</si>
  <si>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</si>
  <si>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</si>
  <si>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</si>
  <si>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</si>
  <si>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</si>
  <si>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</si>
  <si>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</si>
  <si>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</si>
  <si>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</si>
  <si>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</si>
  <si>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</si>
  <si>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</si>
  <si>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</si>
  <si>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</si>
  <si>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</si>
  <si>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</si>
  <si>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</si>
  <si>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</si>
  <si>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</si>
  <si>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</si>
  <si>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</si>
  <si>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</si>
  <si>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</si>
  <si>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</si>
  <si>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</si>
  <si>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</si>
  <si>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</si>
  <si>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</si>
  <si>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</si>
  <si>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</si>
  <si>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</si>
  <si>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</si>
  <si>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</si>
  <si>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</si>
  <si>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</si>
  <si>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</si>
  <si>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</si>
  <si>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</si>
  <si>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</si>
  <si>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</si>
  <si>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</si>
  <si>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</si>
  <si>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</si>
  <si>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</si>
  <si>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</si>
  <si>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</si>
  <si>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</si>
  <si>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</si>
  <si>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</si>
  <si>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</si>
  <si>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</si>
  <si>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</si>
  <si>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</si>
  <si>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</si>
  <si>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</si>
  <si>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</si>
  <si>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</si>
  <si>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</si>
  <si>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</si>
  <si>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</si>
  <si>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</si>
  <si>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</si>
  <si>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</si>
  <si>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</si>
  <si>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</si>
  <si>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</si>
  <si>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</si>
  <si>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</si>
  <si>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</si>
  <si>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</si>
  <si>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</si>
  <si>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</si>
  <si>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</si>
  <si>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Administracijos direktorė</t>
  </si>
  <si>
    <t xml:space="preserve">        Gintarė Jociunskaitė</t>
  </si>
  <si>
    <t>Finansų ir investicijų skyriaus vyr. specialistė</t>
  </si>
  <si>
    <t xml:space="preserve">           Ona Mikalonienė</t>
  </si>
  <si>
    <t>Ketvirtinė</t>
  </si>
  <si>
    <t>2022 M. RUGSĖJO 30 D.</t>
  </si>
  <si>
    <t>2022 10 18 Nr.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</si>
</sst>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166" fontId="36" fillId="67" borderId="12" xfId="1037" applyNumberFormat="1" applyFont="1" applyFill="1" applyBorder="1" applyAlignment="1">
      <alignment vertical="center"/>
    </xf>
    <xf numFmtId="166" fontId="36" fillId="67" borderId="12" xfId="1037" applyNumberFormat="1" applyFont="1" applyFill="1" applyBorder="1" applyAlignment="1">
      <alignment horizontal="right" vertical="center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0" fontId="36" fillId="0" borderId="12" xfId="1037" applyFont="1" applyBorder="1" applyAlignment="1">
      <alignment horizontal="right" vertical="center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21" fillId="0" borderId="12" xfId="850" applyBorder="1" applyAlignment="1">
      <alignment vertical="center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3" t="s">
        <v>30</v>
      </c>
      <c r="B3" s="224" t="s">
        <v>31</v>
      </c>
      <c r="C3" s="224" t="s">
        <v>35</v>
      </c>
      <c r="D3" s="224" t="s">
        <v>34</v>
      </c>
      <c r="E3" s="225" t="s">
        <v>41</v>
      </c>
    </row>
    <row r="4" spans="1:5" ht="12.75" customHeight="1">
      <c r="A4" s="223"/>
      <c r="B4" s="224"/>
      <c r="C4" s="224"/>
      <c r="D4" s="224"/>
      <c r="E4" s="226"/>
    </row>
    <row r="5" spans="1:5">
      <c r="A5" s="223"/>
      <c r="B5" s="224"/>
      <c r="C5" s="224"/>
      <c r="D5" s="224"/>
      <c r="E5" s="227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3" t="s">
        <v>38</v>
      </c>
      <c r="E29" s="154" t="s">
        <v>335</v>
      </c>
    </row>
    <row r="30" spans="1:5">
      <c r="A30" s="30">
        <v>25</v>
      </c>
      <c r="B30" s="153" t="s">
        <v>73</v>
      </c>
      <c r="C30" s="214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4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4" t="s">
        <v>474</v>
      </c>
      <c r="D32" s="213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31" t="s">
        <v>99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33" t="s">
        <v>58</v>
      </c>
      <c r="B5" s="236" t="s">
        <v>0</v>
      </c>
      <c r="C5" s="237"/>
      <c r="D5" s="237"/>
      <c r="E5" s="237"/>
      <c r="F5" s="237"/>
      <c r="G5" s="237"/>
      <c r="H5" s="237"/>
      <c r="I5" s="237"/>
      <c r="J5" s="237"/>
      <c r="K5" s="238"/>
      <c r="L5" s="238"/>
      <c r="M5" s="239"/>
      <c r="N5" s="237" t="s">
        <v>3</v>
      </c>
      <c r="O5" s="237"/>
      <c r="P5" s="237"/>
      <c r="Q5" s="237"/>
      <c r="R5" s="240"/>
      <c r="S5" s="241"/>
    </row>
    <row r="6" spans="1:19" ht="15.75">
      <c r="A6" s="234"/>
      <c r="B6" s="242" t="s">
        <v>1</v>
      </c>
      <c r="C6" s="243"/>
      <c r="D6" s="244"/>
      <c r="E6" s="242" t="s">
        <v>12</v>
      </c>
      <c r="F6" s="243"/>
      <c r="G6" s="244"/>
      <c r="H6" s="242" t="s">
        <v>111</v>
      </c>
      <c r="I6" s="243"/>
      <c r="J6" s="244"/>
      <c r="K6" s="242" t="s">
        <v>2</v>
      </c>
      <c r="L6" s="243"/>
      <c r="M6" s="244"/>
      <c r="N6" s="245" t="s">
        <v>4</v>
      </c>
      <c r="O6" s="246"/>
      <c r="P6" s="247"/>
      <c r="Q6" s="245" t="s">
        <v>5</v>
      </c>
      <c r="R6" s="248"/>
      <c r="S6" s="249"/>
    </row>
    <row r="7" spans="1:19" ht="16.5" thickBot="1">
      <c r="A7" s="235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28" t="s">
        <v>102</v>
      </c>
      <c r="C8" s="229"/>
      <c r="D8" s="230"/>
      <c r="E8" s="228" t="s">
        <v>103</v>
      </c>
      <c r="F8" s="229"/>
      <c r="G8" s="230"/>
      <c r="H8" s="228" t="s">
        <v>104</v>
      </c>
      <c r="I8" s="229"/>
      <c r="J8" s="230"/>
      <c r="K8" s="228" t="s">
        <v>105</v>
      </c>
      <c r="L8" s="229"/>
      <c r="M8" s="230"/>
      <c r="N8" s="228" t="s">
        <v>106</v>
      </c>
      <c r="O8" s="229"/>
      <c r="P8" s="230"/>
      <c r="Q8" s="228" t="s">
        <v>107</v>
      </c>
      <c r="R8" s="229"/>
      <c r="S8" s="230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  <mergeCell ref="Q8:S8"/>
    <mergeCell ref="B8:D8"/>
    <mergeCell ref="E8:G8"/>
    <mergeCell ref="H8:J8"/>
    <mergeCell ref="K8:M8"/>
    <mergeCell ref="N8:P8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31" t="s">
        <v>108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6"/>
      <c r="C5" s="251" t="s">
        <v>71</v>
      </c>
      <c r="D5" s="252"/>
      <c r="E5" s="252"/>
      <c r="F5" s="252"/>
      <c r="G5" s="252"/>
      <c r="H5" s="252"/>
      <c r="I5" s="252"/>
      <c r="J5" s="253"/>
      <c r="K5" s="254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50"/>
      <c r="C6" s="242" t="s">
        <v>6</v>
      </c>
      <c r="D6" s="243"/>
      <c r="E6" s="244"/>
      <c r="F6" s="242" t="s">
        <v>7</v>
      </c>
      <c r="G6" s="243"/>
      <c r="H6" s="244"/>
      <c r="I6" s="242" t="s">
        <v>8</v>
      </c>
      <c r="J6" s="243"/>
      <c r="K6" s="255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50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28" t="s">
        <v>311</v>
      </c>
      <c r="D8" s="229"/>
      <c r="E8" s="230"/>
      <c r="F8" s="228" t="s">
        <v>313</v>
      </c>
      <c r="G8" s="229"/>
      <c r="H8" s="230"/>
      <c r="I8" s="228" t="s">
        <v>312</v>
      </c>
      <c r="J8" s="229"/>
      <c r="K8" s="230"/>
      <c r="L8" s="76"/>
      <c r="M8" s="76"/>
      <c r="N8" s="76"/>
      <c r="O8" s="76"/>
      <c r="P8" s="76"/>
      <c r="Q8" s="76"/>
      <c r="R8" s="228"/>
      <c r="S8" s="229"/>
      <c r="T8" s="230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93</v>
      </c>
      <c r="B1" s="256"/>
      <c r="C1" s="256"/>
      <c r="D1" s="256"/>
      <c r="E1" s="256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7"/>
      <c r="F5" s="258"/>
      <c r="G5" s="258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113</v>
      </c>
      <c r="B1" s="256"/>
      <c r="C1" s="256"/>
      <c r="D1" s="256"/>
      <c r="E1" s="256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7"/>
      <c r="F6" s="258"/>
      <c r="G6" s="258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9" t="s">
        <v>50</v>
      </c>
      <c r="C16" s="260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61" t="s">
        <v>198</v>
      </c>
      <c r="C66" s="262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3"/>
      <c r="E3" s="264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7"/>
      <c r="F5" s="258"/>
      <c r="G5" s="258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9" t="s">
        <v>50</v>
      </c>
      <c r="C15" s="260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61" t="s">
        <v>198</v>
      </c>
      <c r="C65" s="262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7" t="s">
        <v>50</v>
      </c>
      <c r="C15" s="268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5" t="s">
        <v>259</v>
      </c>
      <c r="C47" s="266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5" t="s">
        <v>263</v>
      </c>
      <c r="C49" s="266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7"/>
      <c r="F6" s="257"/>
      <c r="G6" s="258"/>
      <c r="H6" s="258"/>
      <c r="I6" s="258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69" t="s">
        <v>114</v>
      </c>
      <c r="B15" s="269"/>
      <c r="C15" s="270" t="s">
        <v>50</v>
      </c>
      <c r="D15" s="271"/>
      <c r="E15" s="271"/>
      <c r="F15" s="271"/>
      <c r="G15" s="134" t="s">
        <v>44</v>
      </c>
      <c r="H15" s="134" t="s">
        <v>211</v>
      </c>
      <c r="I15" s="122"/>
    </row>
    <row r="16" spans="1:9" ht="12.75">
      <c r="A16" s="272" t="s">
        <v>117</v>
      </c>
      <c r="B16" s="272"/>
      <c r="C16" s="272" t="s">
        <v>212</v>
      </c>
      <c r="D16" s="271"/>
      <c r="E16" s="271"/>
      <c r="F16" s="271"/>
      <c r="G16" s="136"/>
      <c r="H16" s="137"/>
      <c r="I16" s="122"/>
    </row>
    <row r="17" spans="1:9" ht="12.75">
      <c r="A17" s="273" t="s">
        <v>119</v>
      </c>
      <c r="B17" s="273"/>
      <c r="C17" s="274" t="s">
        <v>213</v>
      </c>
      <c r="D17" s="271"/>
      <c r="E17" s="271"/>
      <c r="F17" s="271"/>
      <c r="G17" s="138"/>
      <c r="H17" s="135"/>
      <c r="I17" s="122"/>
    </row>
    <row r="18" spans="1:9" ht="12.75">
      <c r="A18" s="273" t="s">
        <v>121</v>
      </c>
      <c r="B18" s="273"/>
      <c r="C18" s="274" t="s">
        <v>221</v>
      </c>
      <c r="D18" s="271"/>
      <c r="E18" s="271"/>
      <c r="F18" s="271"/>
      <c r="G18" s="139"/>
      <c r="H18" s="135"/>
      <c r="I18" s="122"/>
    </row>
    <row r="19" spans="1:9" ht="12.75">
      <c r="A19" s="273" t="s">
        <v>273</v>
      </c>
      <c r="B19" s="273"/>
      <c r="C19" s="273" t="s">
        <v>274</v>
      </c>
      <c r="D19" s="271"/>
      <c r="E19" s="271"/>
      <c r="F19" s="271"/>
      <c r="G19" s="138"/>
      <c r="H19" s="135"/>
      <c r="I19" s="122"/>
    </row>
    <row r="20" spans="1:9" ht="12.75">
      <c r="A20" s="273" t="s">
        <v>275</v>
      </c>
      <c r="B20" s="273"/>
      <c r="C20" s="273" t="s">
        <v>276</v>
      </c>
      <c r="D20" s="271"/>
      <c r="E20" s="271"/>
      <c r="F20" s="271"/>
      <c r="G20" s="138"/>
      <c r="H20" s="135"/>
      <c r="I20" s="122"/>
    </row>
    <row r="21" spans="1:9" ht="12.75">
      <c r="A21" s="273" t="s">
        <v>277</v>
      </c>
      <c r="B21" s="273"/>
      <c r="C21" s="273" t="s">
        <v>278</v>
      </c>
      <c r="D21" s="271"/>
      <c r="E21" s="271"/>
      <c r="F21" s="271"/>
      <c r="G21" s="138"/>
      <c r="H21" s="135"/>
      <c r="I21" s="122"/>
    </row>
    <row r="22" spans="1:9" ht="12.75">
      <c r="A22" s="273" t="s">
        <v>279</v>
      </c>
      <c r="B22" s="273"/>
      <c r="C22" s="273" t="s">
        <v>280</v>
      </c>
      <c r="D22" s="271"/>
      <c r="E22" s="271"/>
      <c r="F22" s="271"/>
      <c r="G22" s="138"/>
      <c r="H22" s="135"/>
      <c r="I22" s="122"/>
    </row>
    <row r="23" spans="1:9" ht="12.75">
      <c r="A23" s="273" t="s">
        <v>281</v>
      </c>
      <c r="B23" s="273"/>
      <c r="C23" s="273" t="s">
        <v>282</v>
      </c>
      <c r="D23" s="271"/>
      <c r="E23" s="271"/>
      <c r="F23" s="271"/>
      <c r="G23" s="138"/>
      <c r="H23" s="135"/>
      <c r="I23" s="122"/>
    </row>
    <row r="24" spans="1:9" ht="12.75">
      <c r="A24" s="273" t="s">
        <v>283</v>
      </c>
      <c r="B24" s="273"/>
      <c r="C24" s="273" t="s">
        <v>284</v>
      </c>
      <c r="D24" s="271"/>
      <c r="E24" s="271"/>
      <c r="F24" s="271"/>
      <c r="G24" s="138"/>
      <c r="H24" s="135"/>
      <c r="I24" s="122"/>
    </row>
    <row r="25" spans="1:9" ht="12.75">
      <c r="A25" s="273" t="s">
        <v>123</v>
      </c>
      <c r="B25" s="273"/>
      <c r="C25" s="273" t="s">
        <v>222</v>
      </c>
      <c r="D25" s="271"/>
      <c r="E25" s="271"/>
      <c r="F25" s="271"/>
      <c r="G25" s="138"/>
      <c r="H25" s="135"/>
      <c r="I25" s="122"/>
    </row>
    <row r="26" spans="1:9" ht="12.75">
      <c r="A26" s="273" t="s">
        <v>223</v>
      </c>
      <c r="B26" s="273"/>
      <c r="C26" s="273" t="s">
        <v>224</v>
      </c>
      <c r="D26" s="271"/>
      <c r="E26" s="271"/>
      <c r="F26" s="271"/>
      <c r="G26" s="138"/>
      <c r="H26" s="135"/>
      <c r="I26" s="122"/>
    </row>
    <row r="27" spans="1:9" ht="12.75">
      <c r="A27" s="273" t="s">
        <v>225</v>
      </c>
      <c r="B27" s="273"/>
      <c r="C27" s="273" t="s">
        <v>226</v>
      </c>
      <c r="D27" s="271"/>
      <c r="E27" s="271"/>
      <c r="F27" s="271"/>
      <c r="G27" s="138"/>
      <c r="H27" s="135"/>
      <c r="I27" s="122"/>
    </row>
    <row r="28" spans="1:9" ht="12.75">
      <c r="A28" s="272" t="s">
        <v>127</v>
      </c>
      <c r="B28" s="272"/>
      <c r="C28" s="272" t="s">
        <v>227</v>
      </c>
      <c r="D28" s="271"/>
      <c r="E28" s="271"/>
      <c r="F28" s="271"/>
      <c r="G28" s="138"/>
      <c r="H28" s="135"/>
      <c r="I28" s="122"/>
    </row>
    <row r="29" spans="1:9" ht="12.75">
      <c r="A29" s="273" t="s">
        <v>119</v>
      </c>
      <c r="B29" s="273"/>
      <c r="C29" s="273" t="s">
        <v>238</v>
      </c>
      <c r="D29" s="271"/>
      <c r="E29" s="271"/>
      <c r="F29" s="271"/>
      <c r="G29" s="136"/>
      <c r="H29" s="137"/>
      <c r="I29" s="122"/>
    </row>
    <row r="30" spans="1:9" ht="12.75">
      <c r="A30" s="273" t="s">
        <v>121</v>
      </c>
      <c r="B30" s="273"/>
      <c r="C30" s="274" t="s">
        <v>242</v>
      </c>
      <c r="D30" s="271"/>
      <c r="E30" s="271"/>
      <c r="F30" s="271"/>
      <c r="G30" s="136"/>
      <c r="H30" s="137"/>
      <c r="I30" s="122"/>
    </row>
    <row r="31" spans="1:9" ht="12.75">
      <c r="A31" s="273" t="s">
        <v>123</v>
      </c>
      <c r="B31" s="273"/>
      <c r="C31" s="274" t="s">
        <v>246</v>
      </c>
      <c r="D31" s="271"/>
      <c r="E31" s="271"/>
      <c r="F31" s="271"/>
      <c r="G31" s="136"/>
      <c r="H31" s="137"/>
      <c r="I31" s="122"/>
    </row>
    <row r="32" spans="1:9" ht="12.75">
      <c r="A32" s="273" t="s">
        <v>125</v>
      </c>
      <c r="B32" s="273"/>
      <c r="C32" s="274" t="s">
        <v>250</v>
      </c>
      <c r="D32" s="271"/>
      <c r="E32" s="271"/>
      <c r="F32" s="271"/>
      <c r="G32" s="136"/>
      <c r="H32" s="137"/>
      <c r="I32" s="122"/>
    </row>
    <row r="33" spans="1:10" ht="12.75">
      <c r="A33" s="275" t="s">
        <v>129</v>
      </c>
      <c r="B33" s="275"/>
      <c r="C33" s="276" t="s">
        <v>251</v>
      </c>
      <c r="D33" s="271"/>
      <c r="E33" s="271"/>
      <c r="F33" s="271"/>
      <c r="G33" s="136"/>
      <c r="H33" s="136"/>
      <c r="I33" s="122"/>
    </row>
    <row r="34" spans="1:10" ht="12.75">
      <c r="A34" s="275" t="s">
        <v>154</v>
      </c>
      <c r="B34" s="275"/>
      <c r="C34" s="272" t="s">
        <v>252</v>
      </c>
      <c r="D34" s="271"/>
      <c r="E34" s="271"/>
      <c r="F34" s="271"/>
      <c r="G34" s="136"/>
      <c r="H34" s="136"/>
      <c r="I34" s="122"/>
    </row>
    <row r="35" spans="1:10" ht="12.75">
      <c r="A35" s="136" t="s">
        <v>119</v>
      </c>
      <c r="B35" s="138"/>
      <c r="C35" s="277" t="s">
        <v>254</v>
      </c>
      <c r="D35" s="278"/>
      <c r="E35" s="278"/>
      <c r="F35" s="279"/>
      <c r="G35" s="136"/>
      <c r="H35" s="136"/>
      <c r="I35" s="122"/>
    </row>
    <row r="36" spans="1:10" ht="12.75">
      <c r="A36" s="136" t="s">
        <v>121</v>
      </c>
      <c r="B36" s="138"/>
      <c r="C36" s="277" t="s">
        <v>255</v>
      </c>
      <c r="D36" s="278"/>
      <c r="E36" s="278"/>
      <c r="F36" s="279"/>
      <c r="G36" s="136"/>
      <c r="H36" s="136"/>
      <c r="I36" s="122"/>
    </row>
    <row r="37" spans="1:10" ht="12.75">
      <c r="A37" s="136" t="s">
        <v>123</v>
      </c>
      <c r="B37" s="138"/>
      <c r="C37" s="277" t="s">
        <v>257</v>
      </c>
      <c r="D37" s="278"/>
      <c r="E37" s="278"/>
      <c r="F37" s="279"/>
      <c r="G37" s="136"/>
      <c r="H37" s="136"/>
      <c r="I37" s="122"/>
    </row>
    <row r="38" spans="1:10" ht="12.75">
      <c r="A38" s="275" t="s">
        <v>161</v>
      </c>
      <c r="B38" s="275"/>
      <c r="C38" s="276" t="s">
        <v>258</v>
      </c>
      <c r="D38" s="271"/>
      <c r="E38" s="271"/>
      <c r="F38" s="271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80" t="s">
        <v>259</v>
      </c>
      <c r="D39" s="281"/>
      <c r="E39" s="281"/>
      <c r="F39" s="282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72" t="s">
        <v>263</v>
      </c>
      <c r="D40" s="271"/>
      <c r="E40" s="271"/>
      <c r="F40" s="271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72" t="s">
        <v>264</v>
      </c>
      <c r="D41" s="271"/>
      <c r="E41" s="271"/>
      <c r="F41" s="271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72" t="s">
        <v>266</v>
      </c>
      <c r="D42" s="271"/>
      <c r="E42" s="271"/>
      <c r="F42" s="271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C40:F40"/>
    <mergeCell ref="C41:F41"/>
    <mergeCell ref="C42:F42"/>
    <mergeCell ref="C35:F35"/>
    <mergeCell ref="C36:F36"/>
    <mergeCell ref="C37:F37"/>
    <mergeCell ref="C39:F3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A27:B27"/>
    <mergeCell ref="C27:F27"/>
    <mergeCell ref="A28:B28"/>
    <mergeCell ref="C28:F28"/>
    <mergeCell ref="A29:B29"/>
    <mergeCell ref="C29:F29"/>
    <mergeCell ref="A24:B24"/>
    <mergeCell ref="C24:F24"/>
    <mergeCell ref="A25:B25"/>
    <mergeCell ref="C25:F25"/>
    <mergeCell ref="A26:B26"/>
    <mergeCell ref="C26:F26"/>
    <mergeCell ref="A21:B21"/>
    <mergeCell ref="C21:F21"/>
    <mergeCell ref="A22:B22"/>
    <mergeCell ref="C22:F22"/>
    <mergeCell ref="A23:B23"/>
    <mergeCell ref="C23:F23"/>
    <mergeCell ref="A18:B18"/>
    <mergeCell ref="C18:F18"/>
    <mergeCell ref="A19:B19"/>
    <mergeCell ref="C19:F19"/>
    <mergeCell ref="A20:B20"/>
    <mergeCell ref="C20:F20"/>
    <mergeCell ref="A15:B15"/>
    <mergeCell ref="C15:F15"/>
    <mergeCell ref="A16:B16"/>
    <mergeCell ref="C16:F16"/>
    <mergeCell ref="A17:B17"/>
    <mergeCell ref="C17:F17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zoomScale="124" zoomScaleNormal="124" zoomScaleSheetLayoutView="100" workbookViewId="0">
      <selection activeCell="G85" sqref="G85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6"/>
      <c r="D1" s="297" t="s">
        <v>468</v>
      </c>
      <c r="E1" s="297"/>
      <c r="F1" s="297"/>
    </row>
    <row r="2" spans="1:11" s="157" customFormat="1" ht="15" customHeight="1">
      <c r="C2" s="216"/>
      <c r="D2" s="297"/>
      <c r="E2" s="297"/>
      <c r="F2" s="297"/>
    </row>
    <row r="3" spans="1:11" s="157" customFormat="1" ht="12">
      <c r="C3" s="216"/>
      <c r="D3" s="297"/>
      <c r="E3" s="297"/>
      <c r="F3" s="297"/>
    </row>
    <row r="4" spans="1:11" s="157" customFormat="1" ht="15.75" customHeight="1">
      <c r="C4" s="215"/>
      <c r="D4" s="215"/>
      <c r="E4" s="215"/>
      <c r="F4" s="215"/>
    </row>
    <row r="5" spans="1:11" s="157" customFormat="1" ht="15.75" customHeight="1">
      <c r="A5" s="296" t="s">
        <v>478</v>
      </c>
      <c r="B5" s="296"/>
      <c r="C5" s="296"/>
      <c r="D5" s="296"/>
      <c r="E5" s="296"/>
      <c r="F5" s="296"/>
    </row>
    <row r="6" spans="1:11" s="157" customFormat="1" ht="14.25" customHeight="1">
      <c r="B6" s="294"/>
      <c r="C6" s="294"/>
      <c r="D6" s="295"/>
      <c r="E6" s="295"/>
      <c r="F6" s="295"/>
    </row>
    <row r="7" spans="1:11" s="157" customFormat="1" ht="13.5" customHeight="1">
      <c r="A7" s="298" t="s">
        <v>348</v>
      </c>
      <c r="B7" s="298"/>
      <c r="C7" s="298"/>
      <c r="D7" s="298"/>
      <c r="E7" s="298"/>
      <c r="F7" s="298"/>
      <c r="G7" s="210"/>
      <c r="H7" s="210"/>
      <c r="I7" s="210"/>
      <c r="J7" s="210"/>
      <c r="K7" s="210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96" t="s">
        <v>484</v>
      </c>
      <c r="B9" s="296"/>
      <c r="C9" s="296"/>
      <c r="D9" s="296"/>
      <c r="E9" s="296"/>
      <c r="F9" s="296"/>
    </row>
    <row r="10" spans="1:11" s="157" customFormat="1" ht="12.75" customHeight="1">
      <c r="A10" s="293" t="s">
        <v>483</v>
      </c>
      <c r="B10" s="293"/>
      <c r="C10" s="293"/>
      <c r="D10" s="293"/>
      <c r="E10" s="293"/>
      <c r="F10" s="293"/>
    </row>
    <row r="11" spans="1:11" s="157" customFormat="1" ht="11.25" customHeight="1">
      <c r="A11" s="293" t="s">
        <v>349</v>
      </c>
      <c r="B11" s="293"/>
      <c r="C11" s="293"/>
      <c r="D11" s="293"/>
      <c r="E11" s="293"/>
      <c r="F11" s="293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96" t="s">
        <v>350</v>
      </c>
      <c r="B13" s="296"/>
      <c r="C13" s="296"/>
      <c r="D13" s="296"/>
      <c r="E13" s="296"/>
      <c r="F13" s="296"/>
    </row>
    <row r="14" spans="1:11" s="157" customFormat="1" ht="12.75" customHeight="1">
      <c r="A14" s="293" t="s">
        <v>485</v>
      </c>
      <c r="B14" s="293"/>
      <c r="C14" s="293"/>
      <c r="D14" s="293"/>
      <c r="E14" s="293"/>
      <c r="F14" s="293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85"/>
      <c r="B16" s="285"/>
      <c r="C16" s="285"/>
      <c r="D16" s="285"/>
      <c r="E16" s="285"/>
      <c r="F16" s="285"/>
    </row>
    <row r="17" spans="1:6" s="157" customFormat="1" ht="11.25" customHeight="1">
      <c r="A17" s="162"/>
      <c r="B17" s="158"/>
      <c r="C17" s="158"/>
      <c r="D17" s="163"/>
      <c r="E17" s="163"/>
      <c r="F17" s="209" t="s">
        <v>336</v>
      </c>
    </row>
    <row r="18" spans="1:6" s="157" customFormat="1" ht="12" customHeight="1">
      <c r="A18" s="286" t="s">
        <v>343</v>
      </c>
      <c r="B18" s="287" t="s">
        <v>347</v>
      </c>
      <c r="C18" s="287" t="s">
        <v>351</v>
      </c>
      <c r="D18" s="288" t="s">
        <v>352</v>
      </c>
      <c r="E18" s="289"/>
      <c r="F18" s="289"/>
    </row>
    <row r="19" spans="1:6" s="157" customFormat="1" ht="15" customHeight="1">
      <c r="A19" s="286"/>
      <c r="B19" s="287"/>
      <c r="C19" s="287"/>
      <c r="D19" s="290" t="s">
        <v>353</v>
      </c>
      <c r="E19" s="290"/>
      <c r="F19" s="291"/>
    </row>
    <row r="20" spans="1:6" s="157" customFormat="1" ht="27" customHeight="1">
      <c r="A20" s="286"/>
      <c r="B20" s="287"/>
      <c r="C20" s="287"/>
      <c r="D20" s="287" t="s">
        <v>344</v>
      </c>
      <c r="E20" s="287" t="s">
        <v>346</v>
      </c>
      <c r="F20" s="292"/>
    </row>
    <row r="21" spans="1:6" s="157" customFormat="1" ht="48">
      <c r="A21" s="286"/>
      <c r="B21" s="287"/>
      <c r="C21" s="287"/>
      <c r="D21" s="287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7">
        <v>1</v>
      </c>
      <c r="D23" s="198">
        <f>D24+D30+D32++D35+D40+D52+D58++D67+D73</f>
        <v>289.70000000000005</v>
      </c>
      <c r="E23" s="198">
        <f>E24+E30+E32+E35+E40+E52+E58+E67+E73</f>
        <v>2271.2999999999997</v>
      </c>
      <c r="F23" s="198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7">
        <v>2</v>
      </c>
      <c r="D24" s="200">
        <f>D25+D29</f>
        <v>0</v>
      </c>
      <c r="E24" s="200">
        <f>E25+E29</f>
        <v>498.59999999999997</v>
      </c>
      <c r="F24" s="200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489.2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>
        <v>489.2</v>
      </c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>
        <v>87.2</v>
      </c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>
        <v>9.4</v>
      </c>
      <c r="F29" s="200"/>
    </row>
    <row r="30" spans="1:6" s="157" customFormat="1" ht="12">
      <c r="A30" s="195" t="s">
        <v>291</v>
      </c>
      <c r="B30" s="199" t="s">
        <v>362</v>
      </c>
      <c r="C30" s="197">
        <v>8</v>
      </c>
      <c r="D30" s="203">
        <f>D31</f>
        <v>158.80000000000001</v>
      </c>
      <c r="E30" s="203">
        <f>E31</f>
        <v>1474.9</v>
      </c>
      <c r="F30" s="204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158.80000000000001</v>
      </c>
      <c r="E31" s="200">
        <v>1474.9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00">
        <f>D33+D34</f>
        <v>0</v>
      </c>
      <c r="E32" s="200">
        <f>E33+E34</f>
        <v>0</v>
      </c>
      <c r="F32" s="200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00">
        <f>D36</f>
        <v>17.8</v>
      </c>
      <c r="E35" s="200">
        <f>E36</f>
        <v>0</v>
      </c>
      <c r="F35" s="200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17.8</v>
      </c>
      <c r="E36" s="200">
        <f>E37+E38+E39</f>
        <v>0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17.8</v>
      </c>
      <c r="E38" s="198"/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5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5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00">
        <f>D59+D62+D66</f>
        <v>113.1</v>
      </c>
      <c r="E58" s="200">
        <f>E59+E62+E66</f>
        <v>291.10000000000002</v>
      </c>
      <c r="F58" s="200">
        <f>F59+F62+F66</f>
        <v>0</v>
      </c>
    </row>
    <row r="59" spans="1:6" s="157" customFormat="1" ht="12">
      <c r="A59" s="201" t="s">
        <v>447</v>
      </c>
      <c r="B59" s="206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6" t="s">
        <v>391</v>
      </c>
      <c r="C60" s="197">
        <v>38</v>
      </c>
      <c r="D60" s="198"/>
      <c r="E60" s="218"/>
      <c r="F60" s="194"/>
    </row>
    <row r="61" spans="1:6" s="157" customFormat="1" ht="12">
      <c r="A61" s="201" t="s">
        <v>449</v>
      </c>
      <c r="B61" s="206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113.1</v>
      </c>
      <c r="E62" s="200">
        <f>E63+E64+E65</f>
        <v>290.3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97.3</v>
      </c>
      <c r="E63" s="198">
        <v>261.10000000000002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15.8</v>
      </c>
      <c r="E64" s="198">
        <v>29.2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>
        <v>0.8</v>
      </c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00">
        <f>D68+D72</f>
        <v>0</v>
      </c>
      <c r="E67" s="200">
        <f>E68+E72</f>
        <v>6.7</v>
      </c>
      <c r="F67" s="200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0</v>
      </c>
      <c r="E68" s="200">
        <f>E69+E70+E71</f>
        <v>6.7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/>
      <c r="E70" s="198">
        <v>6.7</v>
      </c>
      <c r="F70" s="194"/>
    </row>
    <row r="71" spans="1:6" s="157" customFormat="1" ht="12">
      <c r="A71" s="201" t="s">
        <v>459</v>
      </c>
      <c r="B71" s="205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2249.6</v>
      </c>
      <c r="E74" s="198">
        <f>E75+E81+E82</f>
        <v>2603.3999999999996</v>
      </c>
      <c r="F74" s="198">
        <f>F75+F81+F82</f>
        <v>1908.3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0</v>
      </c>
      <c r="E75" s="200">
        <f>E76+E77+E78+E79+E80</f>
        <v>505.2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/>
      <c r="E76" s="200">
        <v>505.2</v>
      </c>
      <c r="F76" s="200"/>
    </row>
    <row r="77" spans="1:6" s="157" customFormat="1" ht="14.25" customHeight="1">
      <c r="A77" s="201" t="s">
        <v>463</v>
      </c>
      <c r="B77" s="207" t="s">
        <v>407</v>
      </c>
      <c r="C77" s="197">
        <v>55</v>
      </c>
      <c r="D77" s="200"/>
      <c r="E77" s="200"/>
      <c r="F77" s="200"/>
    </row>
    <row r="78" spans="1:6" s="157" customFormat="1" ht="12">
      <c r="A78" s="201" t="s">
        <v>464</v>
      </c>
      <c r="B78" s="207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7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7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8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8" t="s">
        <v>412</v>
      </c>
      <c r="C82" s="197">
        <v>60</v>
      </c>
      <c r="D82" s="198">
        <v>2249.6</v>
      </c>
      <c r="E82" s="198">
        <v>2098.1999999999998</v>
      </c>
      <c r="F82" s="222">
        <v>1908.3</v>
      </c>
    </row>
    <row r="83" spans="1:11" s="157" customFormat="1" ht="12">
      <c r="A83" s="201"/>
      <c r="B83" s="199" t="s">
        <v>413</v>
      </c>
      <c r="C83" s="197">
        <v>61</v>
      </c>
      <c r="D83" s="212">
        <f>D23+D74</f>
        <v>2539.3000000000002</v>
      </c>
      <c r="E83" s="212">
        <f>E23+E74</f>
        <v>4874.6999999999989</v>
      </c>
      <c r="F83" s="212">
        <f>F23+F74</f>
        <v>1908.3</v>
      </c>
    </row>
    <row r="84" spans="1:11" s="157" customFormat="1" ht="15.75" customHeight="1">
      <c r="A84" s="164"/>
      <c r="B84" s="165"/>
      <c r="C84" s="166"/>
      <c r="D84" s="166"/>
      <c r="E84" s="166"/>
      <c r="F84" s="211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3" t="s">
        <v>479</v>
      </c>
      <c r="B88" s="283"/>
      <c r="C88" s="172"/>
      <c r="D88" s="217"/>
      <c r="E88" s="284" t="s">
        <v>480</v>
      </c>
      <c r="F88" s="284"/>
      <c r="G88" s="284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9" t="s">
        <v>481</v>
      </c>
      <c r="B91" s="177"/>
      <c r="C91" s="179"/>
      <c r="D91" s="217"/>
      <c r="E91" s="220" t="s">
        <v>482</v>
      </c>
      <c r="F91" s="221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2022-10-17T07:29:08Z</cp:lastPrinted>
  <dcterms:created xsi:type="dcterms:W3CDTF">2013-07-10T11:58:25Z</dcterms:created>
  <dcterms:modified xsi:type="dcterms:W3CDTF">2022-10-17T07:30:24Z</dcterms:modified>
</cp:coreProperties>
</file>