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sigitui\ĮGYVENDINIMO ATASKAITA 2014\07 programa\"/>
    </mc:Choice>
  </mc:AlternateContent>
  <bookViews>
    <workbookView xWindow="0" yWindow="0" windowWidth="28800" windowHeight="11145" tabRatio="240"/>
  </bookViews>
  <sheets>
    <sheet name="2 lentele" sheetId="1" r:id="rId1"/>
  </sheets>
  <definedNames>
    <definedName name="_xlnm.Print_Area" localSheetId="0">'2 lentele'!$A$1:$BK$78</definedName>
    <definedName name="_xlnm.Print_Titles" localSheetId="0">'2 lentele'!$11:$14</definedName>
  </definedNames>
  <calcPr calcId="152511"/>
</workbook>
</file>

<file path=xl/calcChain.xml><?xml version="1.0" encoding="utf-8"?>
<calcChain xmlns="http://schemas.openxmlformats.org/spreadsheetml/2006/main">
  <c r="X59" i="1" l="1"/>
  <c r="Y59" i="1"/>
  <c r="Z59" i="1"/>
  <c r="AB59" i="1"/>
  <c r="AB78" i="1" s="1"/>
  <c r="AF59" i="1"/>
  <c r="AN59" i="1"/>
  <c r="AO59" i="1"/>
  <c r="AP59" i="1"/>
  <c r="AR59" i="1"/>
  <c r="AV59" i="1"/>
  <c r="BD59" i="1"/>
  <c r="BE59" i="1"/>
  <c r="BF59" i="1"/>
  <c r="X58" i="1"/>
  <c r="Y58" i="1"/>
  <c r="Z58" i="1"/>
  <c r="AA58" i="1"/>
  <c r="AA59" i="1" s="1"/>
  <c r="AB58" i="1"/>
  <c r="AF58" i="1"/>
  <c r="AN58" i="1"/>
  <c r="AO58" i="1"/>
  <c r="AP58" i="1"/>
  <c r="AQ58" i="1"/>
  <c r="AQ59" i="1" s="1"/>
  <c r="AR58" i="1"/>
  <c r="AV58" i="1"/>
  <c r="BD58" i="1"/>
  <c r="BE58" i="1"/>
  <c r="BF58" i="1"/>
  <c r="BG58" i="1"/>
  <c r="BG59" i="1" s="1"/>
  <c r="Q45" i="1"/>
  <c r="Z45" i="1"/>
  <c r="AA45" i="1"/>
  <c r="AQ45" i="1"/>
  <c r="BG45" i="1"/>
  <c r="Q44" i="1"/>
  <c r="X44" i="1"/>
  <c r="X45" i="1" s="1"/>
  <c r="Y44" i="1"/>
  <c r="Y45" i="1" s="1"/>
  <c r="Z44" i="1"/>
  <c r="AA44" i="1"/>
  <c r="AG44" i="1"/>
  <c r="AG45" i="1" s="1"/>
  <c r="AN44" i="1"/>
  <c r="AN45" i="1" s="1"/>
  <c r="AO44" i="1"/>
  <c r="AO45" i="1" s="1"/>
  <c r="AP44" i="1"/>
  <c r="AP45" i="1" s="1"/>
  <c r="AQ44" i="1"/>
  <c r="AW44" i="1"/>
  <c r="AW45" i="1" s="1"/>
  <c r="BD44" i="1"/>
  <c r="BD45" i="1" s="1"/>
  <c r="BE44" i="1"/>
  <c r="BE45" i="1" s="1"/>
  <c r="BF44" i="1"/>
  <c r="BF45" i="1" s="1"/>
  <c r="BG44" i="1"/>
  <c r="AR78" i="1" l="1"/>
  <c r="H66" i="1"/>
  <c r="H67" i="1" s="1"/>
  <c r="I66" i="1"/>
  <c r="I67" i="1" s="1"/>
  <c r="J66" i="1"/>
  <c r="J67" i="1" s="1"/>
  <c r="K66" i="1"/>
  <c r="K67" i="1" s="1"/>
  <c r="R66" i="1"/>
  <c r="R67" i="1" s="1"/>
  <c r="R78" i="1" s="1"/>
  <c r="X66" i="1"/>
  <c r="X67" i="1" s="1"/>
  <c r="Y66" i="1"/>
  <c r="Y67" i="1" s="1"/>
  <c r="Z66" i="1"/>
  <c r="Z67" i="1" s="1"/>
  <c r="AA66" i="1"/>
  <c r="AA67" i="1" s="1"/>
  <c r="AH66" i="1"/>
  <c r="AH67" i="1" s="1"/>
  <c r="AH78" i="1" s="1"/>
  <c r="AN66" i="1"/>
  <c r="AN67" i="1" s="1"/>
  <c r="AO66" i="1"/>
  <c r="AO67" i="1" s="1"/>
  <c r="AP66" i="1"/>
  <c r="AP67" i="1" s="1"/>
  <c r="AQ66" i="1"/>
  <c r="AQ67" i="1" s="1"/>
  <c r="AX66" i="1"/>
  <c r="AX67" i="1" s="1"/>
  <c r="AX78" i="1" s="1"/>
  <c r="BD66" i="1"/>
  <c r="BD67" i="1" s="1"/>
  <c r="BE66" i="1"/>
  <c r="BE67" i="1" s="1"/>
  <c r="BF66" i="1"/>
  <c r="BF67" i="1" s="1"/>
  <c r="BF78" i="1" s="1"/>
  <c r="BG66" i="1"/>
  <c r="BG67" i="1" s="1"/>
  <c r="H58" i="1"/>
  <c r="H59" i="1" s="1"/>
  <c r="I58" i="1"/>
  <c r="I59" i="1" s="1"/>
  <c r="J58" i="1"/>
  <c r="J59" i="1" s="1"/>
  <c r="K58" i="1"/>
  <c r="K59" i="1" s="1"/>
  <c r="L58" i="1"/>
  <c r="L59" i="1" s="1"/>
  <c r="L78" i="1" s="1"/>
  <c r="P58" i="1"/>
  <c r="P59" i="1" s="1"/>
  <c r="AQ78" i="1"/>
  <c r="BG78" i="1"/>
  <c r="H50" i="1"/>
  <c r="H51" i="1" s="1"/>
  <c r="I50" i="1"/>
  <c r="I51" i="1"/>
  <c r="J50" i="1"/>
  <c r="J51" i="1" s="1"/>
  <c r="K50" i="1"/>
  <c r="K51" i="1" s="1"/>
  <c r="P50" i="1"/>
  <c r="P51" i="1" s="1"/>
  <c r="X50" i="1"/>
  <c r="X51" i="1" s="1"/>
  <c r="Y50" i="1"/>
  <c r="Y51" i="1" s="1"/>
  <c r="Z50" i="1"/>
  <c r="Z51" i="1" s="1"/>
  <c r="AA50" i="1"/>
  <c r="AA51" i="1" s="1"/>
  <c r="AF50" i="1"/>
  <c r="AF51" i="1" s="1"/>
  <c r="AN50" i="1"/>
  <c r="AN51" i="1" s="1"/>
  <c r="AO50" i="1"/>
  <c r="AO51" i="1" s="1"/>
  <c r="AP50" i="1"/>
  <c r="AP51" i="1" s="1"/>
  <c r="AQ50" i="1"/>
  <c r="AQ51" i="1" s="1"/>
  <c r="AV50" i="1"/>
  <c r="AV51" i="1" s="1"/>
  <c r="AV78" i="1" s="1"/>
  <c r="BD50" i="1"/>
  <c r="BD51" i="1" s="1"/>
  <c r="BE50" i="1"/>
  <c r="BE51" i="1" s="1"/>
  <c r="BF50" i="1"/>
  <c r="BF51" i="1" s="1"/>
  <c r="BG50" i="1"/>
  <c r="BG51" i="1" s="1"/>
  <c r="H44" i="1"/>
  <c r="H45" i="1" s="1"/>
  <c r="I44" i="1"/>
  <c r="I45" i="1" s="1"/>
  <c r="J44" i="1"/>
  <c r="J45" i="1" s="1"/>
  <c r="K44" i="1"/>
  <c r="K45" i="1" s="1"/>
  <c r="H31" i="1"/>
  <c r="H32" i="1" s="1"/>
  <c r="I31" i="1"/>
  <c r="I32" i="1" s="1"/>
  <c r="J31" i="1"/>
  <c r="J32" i="1" s="1"/>
  <c r="K31" i="1"/>
  <c r="K32" i="1" s="1"/>
  <c r="P31" i="1"/>
  <c r="P32" i="1" s="1"/>
  <c r="Q31" i="1"/>
  <c r="Q32" i="1" s="1"/>
  <c r="Q78" i="1" s="1"/>
  <c r="X31" i="1"/>
  <c r="X32" i="1" s="1"/>
  <c r="Y31" i="1"/>
  <c r="Y32" i="1" s="1"/>
  <c r="Z31" i="1"/>
  <c r="Z32" i="1" s="1"/>
  <c r="AA31" i="1"/>
  <c r="AA32" i="1" s="1"/>
  <c r="AF31" i="1"/>
  <c r="AF32" i="1" s="1"/>
  <c r="AG31" i="1"/>
  <c r="AG32" i="1" s="1"/>
  <c r="AG78" i="1" s="1"/>
  <c r="AN31" i="1"/>
  <c r="AN32" i="1" s="1"/>
  <c r="AO31" i="1"/>
  <c r="AO32" i="1" s="1"/>
  <c r="AP31" i="1"/>
  <c r="AP32" i="1" s="1"/>
  <c r="AQ31" i="1"/>
  <c r="AQ32" i="1"/>
  <c r="AV31" i="1"/>
  <c r="AV32" i="1" s="1"/>
  <c r="AW31" i="1"/>
  <c r="AW32" i="1" s="1"/>
  <c r="AW78" i="1" s="1"/>
  <c r="BD31" i="1"/>
  <c r="BD32" i="1" s="1"/>
  <c r="BE31" i="1"/>
  <c r="BE32" i="1" s="1"/>
  <c r="BF31" i="1"/>
  <c r="BF32" i="1" s="1"/>
  <c r="BG31" i="1"/>
  <c r="BG32" i="1"/>
  <c r="H76" i="1"/>
  <c r="H77" i="1" s="1"/>
  <c r="I76" i="1"/>
  <c r="I77" i="1" s="1"/>
  <c r="J76" i="1"/>
  <c r="J77" i="1" s="1"/>
  <c r="K76" i="1"/>
  <c r="K77" i="1" s="1"/>
  <c r="P76" i="1"/>
  <c r="P77" i="1" s="1"/>
  <c r="X76" i="1"/>
  <c r="X77" i="1" s="1"/>
  <c r="Y76" i="1"/>
  <c r="Y77" i="1" s="1"/>
  <c r="Z76" i="1"/>
  <c r="Z77" i="1" s="1"/>
  <c r="AA76" i="1"/>
  <c r="AA77" i="1" s="1"/>
  <c r="AF76" i="1"/>
  <c r="AF77" i="1" s="1"/>
  <c r="AN76" i="1"/>
  <c r="AN77" i="1" s="1"/>
  <c r="AO76" i="1"/>
  <c r="AO77" i="1" s="1"/>
  <c r="AP76" i="1"/>
  <c r="AP77" i="1" s="1"/>
  <c r="AQ76" i="1"/>
  <c r="AQ77" i="1" s="1"/>
  <c r="AV76" i="1"/>
  <c r="AV77" i="1" s="1"/>
  <c r="BE76" i="1"/>
  <c r="BE77" i="1" s="1"/>
  <c r="BF76" i="1"/>
  <c r="BF77" i="1" s="1"/>
  <c r="BG76" i="1"/>
  <c r="BG77" i="1" s="1"/>
  <c r="H71" i="1"/>
  <c r="H72" i="1" s="1"/>
  <c r="I71" i="1"/>
  <c r="I72" i="1" s="1"/>
  <c r="J71" i="1"/>
  <c r="J72" i="1" s="1"/>
  <c r="K71" i="1"/>
  <c r="K72" i="1" s="1"/>
  <c r="P71" i="1"/>
  <c r="P72" i="1" s="1"/>
  <c r="X71" i="1"/>
  <c r="X72" i="1" s="1"/>
  <c r="Y71" i="1"/>
  <c r="Y72" i="1" s="1"/>
  <c r="Z71" i="1"/>
  <c r="Z72" i="1" s="1"/>
  <c r="AA71" i="1"/>
  <c r="AA72" i="1" s="1"/>
  <c r="AA78" i="1" s="1"/>
  <c r="AF71" i="1"/>
  <c r="AF72" i="1" s="1"/>
  <c r="AP71" i="1"/>
  <c r="AP72" i="1" s="1"/>
  <c r="AQ71" i="1"/>
  <c r="AQ72" i="1" s="1"/>
  <c r="AV71" i="1"/>
  <c r="AV72" i="1" s="1"/>
  <c r="BE71" i="1"/>
  <c r="BE72" i="1" s="1"/>
  <c r="BF71" i="1"/>
  <c r="BF72" i="1" s="1"/>
  <c r="BG71" i="1"/>
  <c r="BG72" i="1" s="1"/>
  <c r="BD71" i="1"/>
  <c r="BD72" i="1" s="1"/>
  <c r="AO71" i="1"/>
  <c r="AO72" i="1" s="1"/>
  <c r="AN71" i="1"/>
  <c r="AN72" i="1" s="1"/>
  <c r="BD76" i="1"/>
  <c r="BD77" i="1" s="1"/>
  <c r="Y78" i="1" l="1"/>
  <c r="X78" i="1"/>
  <c r="Z78" i="1"/>
  <c r="P78" i="1"/>
  <c r="BE78" i="1"/>
  <c r="BD78" i="1"/>
  <c r="AP78" i="1"/>
  <c r="AO78" i="1"/>
  <c r="AN78" i="1"/>
  <c r="AF78" i="1"/>
  <c r="H78" i="1"/>
  <c r="J78" i="1"/>
  <c r="I78" i="1"/>
  <c r="K78" i="1"/>
</calcChain>
</file>

<file path=xl/sharedStrings.xml><?xml version="1.0" encoding="utf-8"?>
<sst xmlns="http://schemas.openxmlformats.org/spreadsheetml/2006/main" count="378" uniqueCount="102">
  <si>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</si>
  <si>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</si>
  <si>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</si>
  <si>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</si>
  <si>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</si>
  <si>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</si>
  <si>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</si>
  <si>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</si>
  <si>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</si>
  <si>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</si>
  <si>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</si>
  <si>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</si>
  <si>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</si>
  <si>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</si>
  <si>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</si>
  <si>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Numatomi Savivaldybės biudžeto  asignavimai</t>
  </si>
  <si>
    <t>Kelių priežiūros ir plėtros programos lėšos</t>
  </si>
  <si>
    <t>VIP lėšos</t>
  </si>
  <si>
    <t>Privalomojo sveikatos draudimo lėšos</t>
  </si>
  <si>
    <t>Aplinkos apsaugos rėmimo spec. programa</t>
  </si>
  <si>
    <t xml:space="preserve">Kitos lėšos </t>
  </si>
  <si>
    <t>Priemonės pavadinimas</t>
  </si>
  <si>
    <t>2 lentelė</t>
  </si>
  <si>
    <t>Savivaldybės biudžeto lėšos</t>
  </si>
  <si>
    <t>Valstybės biudžeto lėšos</t>
  </si>
  <si>
    <t>Paskolos lėšos</t>
  </si>
  <si>
    <t>Valstybės biudžeto spec. tikslinė dotacija</t>
  </si>
  <si>
    <t>Iš viso uždaviniui</t>
  </si>
  <si>
    <t>Iš viso tikslui</t>
  </si>
  <si>
    <t>07 PROGRAMA. APLINKOS IR KRAŠTOVAIZDŽIO APSAUGA IR ŽEMĖS ŪKIO PLĖTRA</t>
  </si>
  <si>
    <t>01</t>
  </si>
  <si>
    <t>02</t>
  </si>
  <si>
    <t>03</t>
  </si>
  <si>
    <t>Traktorių, savaeigių važiuoklių, traktorinių priekabų ir kelių tiesimo mašinų registravimas ir techninė priežiūra</t>
  </si>
  <si>
    <t>04</t>
  </si>
  <si>
    <t xml:space="preserve">                                                                                                     Iš viso tikslui</t>
  </si>
  <si>
    <t>05</t>
  </si>
  <si>
    <t>Modernizuoti žemės ūkį ir alternatyvius verslus, didinti verslumą, žemės ūkio konkurencingumą, sudaryti sąlygas infrastruktūros plėtrai</t>
  </si>
  <si>
    <t xml:space="preserve"> Plėtoti asociacijų, bendruomenių veiklą ir jų kūrimąsi, skatinti paklausių, netradicinių žemės ūkio produktų gamybos plėtrą, skatinti verslą kaime,  remti bendruomenių iniciatyvas</t>
  </si>
  <si>
    <t>Išsaugoti žemės ūkiui tinkamas nusausinti žemes</t>
  </si>
  <si>
    <t>188718528</t>
  </si>
  <si>
    <t>A13</t>
  </si>
  <si>
    <t xml:space="preserve"> Iš viso uždaviniui</t>
  </si>
  <si>
    <t>07</t>
  </si>
  <si>
    <t>Melioracijos statinių priežiūros darbų vykdymas</t>
  </si>
  <si>
    <t>Sausinimo siurblinių eksplotavimas ir hidrotechninių įrenginių priežiūros vykdymas</t>
  </si>
  <si>
    <t>Drenažo sistemų remontavimas</t>
  </si>
  <si>
    <t>Magistralinių melioracijos griovių, sausinimo sistemų bei pralaidų  remontas</t>
  </si>
  <si>
    <t>Projektavimo ir ekspertizės paslaugų atlikimas</t>
  </si>
  <si>
    <t>Pagrindinių melioraci-jos kadastro duomenų kaupimas, sisteminimas, atnaujinimas ir saugojimas</t>
  </si>
  <si>
    <t xml:space="preserve">Melioracijos projektinės dokumentacijos skenavimas,  jos pririšimas  LKS-94 koordinačių sistemoje </t>
  </si>
  <si>
    <t>Melioracijos statinių rekonstravimas</t>
  </si>
  <si>
    <t xml:space="preserve">Sudaryti sąlygas Alytaus rajono gyventojams saugiai ir tvarkingai atsikratyti buityje susidarančių atliekų </t>
  </si>
  <si>
    <t xml:space="preserve">Komunalinių atliekų surinkimas ir transportavimas iš Alytaus rajono savivaldybės atliekų turėtojų </t>
  </si>
  <si>
    <t>A6</t>
  </si>
  <si>
    <t>Kompensacijų skyrimas ir mokėjimas</t>
  </si>
  <si>
    <t xml:space="preserve"> Užtikrinti gamtinės aplinkos išsaugojimą</t>
  </si>
  <si>
    <t>Priemonėms, numatytoms Lietuvos Respublikos medžioklės įstatyme, kurios pagal LR savivaldybės aplinkos apsaugos rėmimo specialiosios programos įstatymą gali būti finansuojamos šios programos lėšomis</t>
  </si>
  <si>
    <t>Užtikrinti tinkamą kapinių priežiūrą, prižiūrėti ir tvarkyti bendrojo naudojimo objektus</t>
  </si>
  <si>
    <t>Tinkama kapinių ir bendrojo naudojimo objektų priežiūra</t>
  </si>
  <si>
    <t>Formuoti ir įgyvendinti gamtos apsaugos ir atliekų tvarkymo programų politiką bei atlikti visus veiksmus susijusius su rajono aplinkos ir kraštovaizdžio apsauga</t>
  </si>
  <si>
    <t>Efektyvus darbuotojo darbo aplinkos kūrimas</t>
  </si>
  <si>
    <t>Iš viso programai</t>
  </si>
  <si>
    <t>Komunalinių atliekų šalinimas (UAB ARATC)</t>
  </si>
  <si>
    <t xml:space="preserve">Komunalinių atliekų surinkimas ir transportavimas šalinti regioniniame sąvartyne </t>
  </si>
  <si>
    <t>Priemonės, kuriomis kompensuojama aplinkai padaryta žala; gamtos apsaugos objektams projektuoti, statyti, rekonstruoti, remontuoti eksplotuoti; aplinkos teršimo šaltiniams pašalinti</t>
  </si>
  <si>
    <t>Ekologinio švietimo organizavimui, renginių organizavimui,
 įrenginių, įrangos, priemonių reikalingų aplinkos būklei stebėti įsigijimas</t>
  </si>
  <si>
    <t>A13,A8</t>
  </si>
  <si>
    <t>Biudžetinių įstaigų pajamos</t>
  </si>
  <si>
    <t>Privatizavimo fondo lėšos</t>
  </si>
  <si>
    <t>Kiti finansavimo šaltiniai</t>
  </si>
  <si>
    <t>Konkurencingo žemės ūkio kūrimas</t>
  </si>
  <si>
    <t>Koordinuoti funkcijų vykdymą žemės ūkio srityje</t>
  </si>
  <si>
    <t>Rinkimas, kaupimas, registravimas  prašymų ir pateisinamų dokumentų dėl vienkartinių ir kitų išmokų</t>
  </si>
  <si>
    <t>Priėmimas žemės ūkio naudmenų ir pasėlių deklaracijų</t>
  </si>
  <si>
    <t>Žemės ūkio produkcijos supirkimo kvotų skirstymas, pieno kvotų adminsitravimas,  kanopinių žvėrių žemės ūkiui padarytos žalos administravimas</t>
  </si>
  <si>
    <t xml:space="preserve"> Melioracijos įrenginių ir melioracijos žemių eksploatacinės priežiūros vykdymas</t>
  </si>
  <si>
    <t>Melioracijos įrenginių tinkamo funkcionavimo, planavimo, organizavimo, rekonstrukcijos ir remonto darbų kontroliavimas</t>
  </si>
  <si>
    <t xml:space="preserve"> Melioracijos žemių ir melioracijos įrenginių kadastro tvarkymas, skaitmeninės melioracijos projektinės dokumentacijos archyvo kūrimas</t>
  </si>
  <si>
    <t xml:space="preserve">Kitų žinybų darbų kontroliavimas, turinčių įtakos melioracijos įrenginiams bei vandens režimui melioruotose žemėse </t>
  </si>
  <si>
    <t xml:space="preserve"> Ūkininkų ūkių, žemės ūkio kaimo valdų registravimas, teikimas ūkininkams metodinės pagalbos</t>
  </si>
  <si>
    <t>Žemės ūkio funkcijoms atlikti:</t>
  </si>
  <si>
    <t>Žemės ūkio  funkcijų administravimas (pajamos už paslaugas)</t>
  </si>
  <si>
    <t>Melioracija:</t>
  </si>
  <si>
    <t xml:space="preserve">       Iš viso tikslui</t>
  </si>
  <si>
    <t>Žemės ūkio ir kaimo 
bendruomenių rėmimo programos įgyvendinimas</t>
  </si>
  <si>
    <t>Asociacijų įregistravimui , parengtiems investiciniams projektams finansuoti,  mokymams. Rajono renginių, konkursų , susijusių  su žemės ūkio ir kitomis bendruomenių veiklomis organizavimo finansavimas, bendruomenių patalpų draudimo išlaidų  kompensavimas.</t>
  </si>
  <si>
    <t>Atliekų tvarkymo programa</t>
  </si>
  <si>
    <t>Savivaldybės aplinkos apsaugos rėmimo specialioji programa</t>
  </si>
  <si>
    <t>Sanitarija ir aplinkos tvarkymas</t>
  </si>
  <si>
    <t>06</t>
  </si>
  <si>
    <t>Aplinkos apsaugos specialisto 
veiklos organizavimas (centrinis institucijos išlaikymas)</t>
  </si>
  <si>
    <t>Savivaldybės biudžeto asignavimų planas</t>
  </si>
  <si>
    <t>Gerinti žemės ūkio produkcijos gamybos sąlygas, koordinuoti bei išsaugoti melioruotų žemių fondą</t>
  </si>
  <si>
    <t>tūkst. Lt</t>
  </si>
  <si>
    <t>APLINKOS IR KRAŠTOVAIZDŽIO APSAUGOS IR ŽEMĖS ŪKIO PLĖTROS PROGRAMOS 2014–ŲJŲ METŲ ĮGYVENDINIMO ATASKAITA</t>
  </si>
  <si>
    <t>2014 metais planuoti asignavimai pagal  SVP</t>
  </si>
  <si>
    <t>2014 metais patvirtinti (su patikslinimais) asignavimai</t>
  </si>
  <si>
    <t>2014 m. panaudotos lėšos (kasinės išlaidos)</t>
  </si>
  <si>
    <t xml:space="preserve">     </t>
  </si>
  <si>
    <t>Vykdyti biologinės įvairovės ir gamtos apsaugą, mažinti aplinkos teršimą, priemonėms, kuriomis kompensuojama aplinkai padaryta žala</t>
  </si>
  <si>
    <t>LĖŠŲ RODIKLIAI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</si>
</sst>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sz val="10"/>
      <color indexed="9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"/>
      <family val="1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  <charset val="186"/>
    </font>
    <font>
      <sz val="11"/>
      <color rgb="FF9C0006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2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31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31"/>
      </patternFill>
    </fill>
    <fill>
      <patternFill patternType="solid">
        <fgColor indexed="13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8" fillId="16" borderId="0" applyNumberFormat="0" applyBorder="0" applyAlignment="0" applyProtection="0"/>
  </cellStyleXfs>
  <cellXfs count="235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2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164" fontId="5" fillId="3" borderId="1" xfId="0" applyNumberFormat="1" applyFont="1" applyFill="1" applyBorder="1" applyAlignment="1">
      <alignment horizontal="center" vertical="top"/>
    </xf>
    <xf numFmtId="0" fontId="7" fillId="0" borderId="0" xfId="0" applyFont="1"/>
    <xf numFmtId="0" fontId="3" fillId="0" borderId="0" xfId="0" applyFont="1"/>
    <xf numFmtId="0" fontId="3" fillId="0" borderId="0" xfId="0" applyNumberFormat="1" applyFont="1" applyAlignment="1">
      <alignment horizontal="left" vertical="top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Fill="1" applyBorder="1" applyAlignment="1">
      <alignment horizontal="left" vertical="center" textRotation="90" wrapText="1"/>
    </xf>
    <xf numFmtId="49" fontId="5" fillId="0" borderId="1" xfId="0" applyNumberFormat="1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textRotation="90"/>
    </xf>
    <xf numFmtId="0" fontId="0" fillId="0" borderId="1" xfId="0" applyBorder="1" applyAlignment="1">
      <alignment vertical="top"/>
    </xf>
    <xf numFmtId="49" fontId="5" fillId="0" borderId="1" xfId="0" applyNumberFormat="1" applyFont="1" applyBorder="1" applyAlignment="1">
      <alignment vertical="top"/>
    </xf>
    <xf numFmtId="164" fontId="3" fillId="0" borderId="1" xfId="0" applyNumberFormat="1" applyFont="1" applyBorder="1" applyAlignment="1">
      <alignment vertical="top"/>
    </xf>
    <xf numFmtId="0" fontId="0" fillId="0" borderId="1" xfId="0" applyBorder="1" applyAlignment="1">
      <alignment horizontal="left" vertical="top"/>
    </xf>
    <xf numFmtId="164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3" fillId="0" borderId="1" xfId="0" applyFont="1" applyFill="1" applyBorder="1" applyAlignment="1">
      <alignment vertical="top" wrapText="1"/>
    </xf>
    <xf numFmtId="164" fontId="3" fillId="0" borderId="1" xfId="0" applyNumberFormat="1" applyFont="1" applyFill="1" applyBorder="1" applyAlignment="1">
      <alignment vertical="top"/>
    </xf>
    <xf numFmtId="164" fontId="0" fillId="0" borderId="1" xfId="0" applyNumberFormat="1" applyBorder="1" applyAlignment="1">
      <alignment horizontal="center" vertical="top"/>
    </xf>
    <xf numFmtId="164" fontId="5" fillId="5" borderId="1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164" fontId="5" fillId="4" borderId="1" xfId="0" applyNumberFormat="1" applyFont="1" applyFill="1" applyBorder="1" applyAlignment="1">
      <alignment horizontal="center" vertical="top"/>
    </xf>
    <xf numFmtId="164" fontId="4" fillId="5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164" fontId="10" fillId="0" borderId="1" xfId="0" applyNumberFormat="1" applyFont="1" applyBorder="1" applyAlignment="1">
      <alignment horizontal="center" vertical="top"/>
    </xf>
    <xf numFmtId="164" fontId="3" fillId="7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10" fillId="0" borderId="0" xfId="0" applyNumberFormat="1" applyFont="1" applyBorder="1" applyAlignment="1">
      <alignment vertical="top"/>
    </xf>
    <xf numFmtId="164" fontId="9" fillId="2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left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Border="1" applyAlignment="1">
      <alignment vertical="top"/>
    </xf>
    <xf numFmtId="164" fontId="9" fillId="2" borderId="1" xfId="0" applyNumberFormat="1" applyFont="1" applyFill="1" applyBorder="1" applyAlignment="1">
      <alignment vertical="top"/>
    </xf>
    <xf numFmtId="164" fontId="9" fillId="5" borderId="1" xfId="0" applyNumberFormat="1" applyFont="1" applyFill="1" applyBorder="1" applyAlignment="1">
      <alignment horizontal="center" vertical="top"/>
    </xf>
    <xf numFmtId="164" fontId="12" fillId="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vertical="top"/>
    </xf>
    <xf numFmtId="164" fontId="9" fillId="3" borderId="1" xfId="0" applyNumberFormat="1" applyFont="1" applyFill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vertical="top"/>
    </xf>
    <xf numFmtId="0" fontId="10" fillId="0" borderId="0" xfId="0" applyFont="1" applyBorder="1" applyAlignment="1">
      <alignment vertical="top"/>
    </xf>
    <xf numFmtId="49" fontId="9" fillId="2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5" borderId="1" xfId="0" applyFont="1" applyFill="1" applyBorder="1" applyAlignment="1">
      <alignment vertical="top"/>
    </xf>
    <xf numFmtId="164" fontId="10" fillId="0" borderId="1" xfId="0" applyNumberFormat="1" applyFont="1" applyBorder="1" applyAlignment="1">
      <alignment vertical="top"/>
    </xf>
    <xf numFmtId="49" fontId="9" fillId="8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 wrapText="1"/>
    </xf>
    <xf numFmtId="164" fontId="9" fillId="9" borderId="1" xfId="0" applyNumberFormat="1" applyFont="1" applyFill="1" applyBorder="1" applyAlignment="1">
      <alignment horizontal="center" vertical="top"/>
    </xf>
    <xf numFmtId="49" fontId="9" fillId="10" borderId="1" xfId="0" applyNumberFormat="1" applyFont="1" applyFill="1" applyBorder="1" applyAlignment="1">
      <alignment horizontal="center" vertical="top"/>
    </xf>
    <xf numFmtId="0" fontId="11" fillId="11" borderId="1" xfId="0" applyFont="1" applyFill="1" applyBorder="1" applyAlignment="1">
      <alignment vertical="top" wrapText="1"/>
    </xf>
    <xf numFmtId="49" fontId="9" fillId="8" borderId="1" xfId="0" applyNumberFormat="1" applyFont="1" applyFill="1" applyBorder="1" applyAlignment="1">
      <alignment vertical="top"/>
    </xf>
    <xf numFmtId="49" fontId="9" fillId="12" borderId="1" xfId="0" applyNumberFormat="1" applyFont="1" applyFill="1" applyBorder="1" applyAlignment="1">
      <alignment horizontal="center" vertical="top"/>
    </xf>
    <xf numFmtId="164" fontId="16" fillId="0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Fill="1" applyBorder="1" applyAlignment="1">
      <alignment vertical="top"/>
    </xf>
    <xf numFmtId="49" fontId="9" fillId="3" borderId="1" xfId="1" applyNumberFormat="1" applyFont="1" applyFill="1" applyBorder="1" applyAlignment="1">
      <alignment horizontal="center" vertical="top"/>
    </xf>
    <xf numFmtId="1" fontId="10" fillId="0" borderId="1" xfId="0" applyNumberFormat="1" applyFont="1" applyBorder="1" applyAlignment="1">
      <alignment horizontal="center" vertical="top" textRotation="90"/>
    </xf>
    <xf numFmtId="164" fontId="8" fillId="0" borderId="1" xfId="0" applyNumberFormat="1" applyFont="1" applyFill="1" applyBorder="1" applyAlignment="1">
      <alignment horizontal="left" vertical="top" wrapText="1"/>
    </xf>
    <xf numFmtId="164" fontId="8" fillId="0" borderId="1" xfId="0" applyNumberFormat="1" applyFont="1" applyFill="1" applyBorder="1" applyAlignment="1">
      <alignment horizontal="center" vertical="top" textRotation="90"/>
    </xf>
    <xf numFmtId="164" fontId="11" fillId="11" borderId="1" xfId="0" applyNumberFormat="1" applyFont="1" applyFill="1" applyBorder="1" applyAlignment="1">
      <alignment horizontal="center" vertical="top"/>
    </xf>
    <xf numFmtId="164" fontId="4" fillId="9" borderId="1" xfId="0" applyNumberFormat="1" applyFont="1" applyFill="1" applyBorder="1" applyAlignment="1">
      <alignment horizontal="center" vertical="top"/>
    </xf>
    <xf numFmtId="164" fontId="15" fillId="11" borderId="1" xfId="0" applyNumberFormat="1" applyFont="1" applyFill="1" applyBorder="1" applyAlignment="1">
      <alignment horizontal="center" vertical="top"/>
    </xf>
    <xf numFmtId="1" fontId="15" fillId="11" borderId="1" xfId="0" applyNumberFormat="1" applyFont="1" applyFill="1" applyBorder="1" applyAlignment="1">
      <alignment horizontal="center" vertical="top" textRotation="90"/>
    </xf>
    <xf numFmtId="1" fontId="15" fillId="11" borderId="1" xfId="0" applyNumberFormat="1" applyFont="1" applyFill="1" applyBorder="1" applyAlignment="1">
      <alignment vertical="top" textRotation="90"/>
    </xf>
    <xf numFmtId="164" fontId="4" fillId="12" borderId="1" xfId="0" applyNumberFormat="1" applyFont="1" applyFill="1" applyBorder="1" applyAlignment="1">
      <alignment horizontal="center" vertical="top"/>
    </xf>
    <xf numFmtId="164" fontId="10" fillId="0" borderId="1" xfId="0" applyNumberFormat="1" applyFont="1" applyBorder="1" applyAlignment="1">
      <alignment horizontal="center" vertical="top" textRotation="90"/>
    </xf>
    <xf numFmtId="49" fontId="10" fillId="0" borderId="1" xfId="1" applyNumberFormat="1" applyFont="1" applyFill="1" applyBorder="1" applyAlignment="1">
      <alignment horizontal="center" vertical="top"/>
    </xf>
    <xf numFmtId="1" fontId="10" fillId="0" borderId="1" xfId="1" applyNumberFormat="1" applyFont="1" applyBorder="1" applyAlignment="1">
      <alignment horizontal="center" vertical="top" textRotation="90" wrapText="1"/>
    </xf>
    <xf numFmtId="49" fontId="9" fillId="0" borderId="1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1" fontId="10" fillId="0" borderId="1" xfId="0" applyNumberFormat="1" applyFont="1" applyFill="1" applyBorder="1" applyAlignment="1">
      <alignment horizontal="center" vertical="top" textRotation="90"/>
    </xf>
    <xf numFmtId="49" fontId="10" fillId="0" borderId="1" xfId="0" applyNumberFormat="1" applyFont="1" applyFill="1" applyBorder="1" applyAlignment="1">
      <alignment horizontal="center" vertical="top" textRotation="90"/>
    </xf>
    <xf numFmtId="164" fontId="14" fillId="0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center" textRotation="90" wrapText="1"/>
    </xf>
    <xf numFmtId="0" fontId="5" fillId="14" borderId="1" xfId="0" applyFont="1" applyFill="1" applyBorder="1" applyAlignment="1">
      <alignment horizontal="left" vertical="top" wrapText="1"/>
    </xf>
    <xf numFmtId="49" fontId="5" fillId="0" borderId="2" xfId="0" applyNumberFormat="1" applyFont="1" applyBorder="1" applyAlignment="1">
      <alignment vertical="top"/>
    </xf>
    <xf numFmtId="164" fontId="5" fillId="0" borderId="3" xfId="0" applyNumberFormat="1" applyFont="1" applyBorder="1" applyAlignment="1">
      <alignment vertical="top"/>
    </xf>
    <xf numFmtId="49" fontId="5" fillId="2" borderId="2" xfId="0" applyNumberFormat="1" applyFont="1" applyFill="1" applyBorder="1" applyAlignment="1">
      <alignment vertical="top"/>
    </xf>
    <xf numFmtId="164" fontId="3" fillId="0" borderId="2" xfId="0" applyNumberFormat="1" applyFont="1" applyBorder="1" applyAlignment="1">
      <alignment vertical="top" wrapText="1"/>
    </xf>
    <xf numFmtId="49" fontId="5" fillId="3" borderId="2" xfId="0" applyNumberFormat="1" applyFont="1" applyFill="1" applyBorder="1" applyAlignment="1">
      <alignment vertical="top"/>
    </xf>
    <xf numFmtId="0" fontId="3" fillId="14" borderId="1" xfId="0" applyFont="1" applyFill="1" applyBorder="1" applyAlignment="1">
      <alignment horizontal="left" vertical="top" wrapText="1"/>
    </xf>
    <xf numFmtId="49" fontId="3" fillId="14" borderId="1" xfId="0" applyNumberFormat="1" applyFont="1" applyFill="1" applyBorder="1" applyAlignment="1">
      <alignment horizontal="left" vertical="top" wrapText="1"/>
    </xf>
    <xf numFmtId="0" fontId="10" fillId="14" borderId="1" xfId="0" applyFont="1" applyFill="1" applyBorder="1" applyAlignment="1">
      <alignment horizontal="center" vertical="top" textRotation="90" wrapText="1"/>
    </xf>
    <xf numFmtId="164" fontId="3" fillId="14" borderId="1" xfId="0" applyNumberFormat="1" applyFont="1" applyFill="1" applyBorder="1" applyAlignment="1">
      <alignment horizontal="center" vertical="top" wrapText="1"/>
    </xf>
    <xf numFmtId="0" fontId="5" fillId="15" borderId="1" xfId="0" applyFont="1" applyFill="1" applyBorder="1" applyAlignment="1">
      <alignment horizontal="left" vertical="top"/>
    </xf>
    <xf numFmtId="164" fontId="3" fillId="15" borderId="1" xfId="0" applyNumberFormat="1" applyFont="1" applyFill="1" applyBorder="1" applyAlignment="1">
      <alignment horizontal="center" vertical="top"/>
    </xf>
    <xf numFmtId="164" fontId="3" fillId="15" borderId="1" xfId="0" applyNumberFormat="1" applyFont="1" applyFill="1" applyBorder="1" applyAlignment="1">
      <alignment vertical="top"/>
    </xf>
    <xf numFmtId="49" fontId="5" fillId="15" borderId="1" xfId="0" applyNumberFormat="1" applyFont="1" applyFill="1" applyBorder="1" applyAlignment="1">
      <alignment horizontal="center" vertical="top"/>
    </xf>
    <xf numFmtId="164" fontId="3" fillId="15" borderId="1" xfId="0" applyNumberFormat="1" applyFont="1" applyFill="1" applyBorder="1" applyAlignment="1">
      <alignment horizontal="left" vertical="top"/>
    </xf>
    <xf numFmtId="0" fontId="5" fillId="15" borderId="1" xfId="0" applyFont="1" applyFill="1" applyBorder="1" applyAlignment="1">
      <alignment horizontal="left" vertical="top" wrapText="1"/>
    </xf>
    <xf numFmtId="164" fontId="9" fillId="14" borderId="1" xfId="0" applyNumberFormat="1" applyFont="1" applyFill="1" applyBorder="1" applyAlignment="1">
      <alignment vertical="top" wrapText="1"/>
    </xf>
    <xf numFmtId="49" fontId="9" fillId="14" borderId="1" xfId="0" applyNumberFormat="1" applyFont="1" applyFill="1" applyBorder="1" applyAlignment="1">
      <alignment horizontal="center" vertical="top" wrapText="1"/>
    </xf>
    <xf numFmtId="164" fontId="9" fillId="3" borderId="1" xfId="0" applyNumberFormat="1" applyFont="1" applyFill="1" applyBorder="1" applyAlignment="1">
      <alignment vertical="top"/>
    </xf>
    <xf numFmtId="164" fontId="8" fillId="14" borderId="1" xfId="0" applyNumberFormat="1" applyFont="1" applyFill="1" applyBorder="1" applyAlignment="1">
      <alignment horizontal="center" vertical="top" wrapText="1"/>
    </xf>
    <xf numFmtId="164" fontId="8" fillId="14" borderId="1" xfId="0" applyNumberFormat="1" applyFont="1" applyFill="1" applyBorder="1" applyAlignment="1">
      <alignment vertical="top" wrapText="1"/>
    </xf>
    <xf numFmtId="0" fontId="9" fillId="14" borderId="1" xfId="0" applyFont="1" applyFill="1" applyBorder="1" applyAlignment="1">
      <alignment horizontal="left" vertical="top" wrapText="1"/>
    </xf>
    <xf numFmtId="0" fontId="10" fillId="15" borderId="1" xfId="0" applyFont="1" applyFill="1" applyBorder="1" applyAlignment="1">
      <alignment vertical="top"/>
    </xf>
    <xf numFmtId="0" fontId="9" fillId="14" borderId="1" xfId="0" applyFont="1" applyFill="1" applyBorder="1" applyAlignment="1">
      <alignment horizontal="center" vertical="top" wrapText="1"/>
    </xf>
    <xf numFmtId="164" fontId="10" fillId="15" borderId="1" xfId="0" applyNumberFormat="1" applyFont="1" applyFill="1" applyBorder="1" applyAlignment="1">
      <alignment horizontal="center" vertical="top"/>
    </xf>
    <xf numFmtId="0" fontId="8" fillId="14" borderId="1" xfId="0" applyFont="1" applyFill="1" applyBorder="1" applyAlignment="1">
      <alignment horizontal="left" vertical="top" wrapText="1"/>
    </xf>
    <xf numFmtId="49" fontId="8" fillId="14" borderId="1" xfId="0" applyNumberFormat="1" applyFont="1" applyFill="1" applyBorder="1" applyAlignment="1">
      <alignment horizontal="left" vertical="top" wrapText="1"/>
    </xf>
    <xf numFmtId="49" fontId="10" fillId="14" borderId="1" xfId="0" applyNumberFormat="1" applyFont="1" applyFill="1" applyBorder="1" applyAlignment="1">
      <alignment horizontal="center" vertical="top" textRotation="90" wrapText="1"/>
    </xf>
    <xf numFmtId="49" fontId="10" fillId="14" borderId="1" xfId="0" applyNumberFormat="1" applyFont="1" applyFill="1" applyBorder="1" applyAlignment="1">
      <alignment horizontal="left" vertical="top" textRotation="90" wrapText="1"/>
    </xf>
    <xf numFmtId="49" fontId="5" fillId="14" borderId="1" xfId="0" applyNumberFormat="1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 wrapText="1"/>
    </xf>
    <xf numFmtId="1" fontId="10" fillId="0" borderId="3" xfId="0" applyNumberFormat="1" applyFont="1" applyBorder="1" applyAlignment="1">
      <alignment horizontal="center" vertical="top" textRotation="90"/>
    </xf>
    <xf numFmtId="49" fontId="10" fillId="0" borderId="3" xfId="0" applyNumberFormat="1" applyFont="1" applyBorder="1" applyAlignment="1">
      <alignment horizontal="center" vertical="top" textRotation="90"/>
    </xf>
    <xf numFmtId="164" fontId="10" fillId="0" borderId="1" xfId="0" applyNumberFormat="1" applyFont="1" applyBorder="1" applyAlignment="1">
      <alignment horizontal="center" vertical="top" textRotation="90"/>
    </xf>
    <xf numFmtId="164" fontId="9" fillId="0" borderId="1" xfId="0" applyNumberFormat="1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left" vertical="top" wrapText="1"/>
    </xf>
    <xf numFmtId="164" fontId="10" fillId="0" borderId="1" xfId="0" applyNumberFormat="1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/>
    </xf>
    <xf numFmtId="49" fontId="5" fillId="2" borderId="3" xfId="0" applyNumberFormat="1" applyFont="1" applyFill="1" applyBorder="1" applyAlignment="1">
      <alignment horizontal="center" vertical="top"/>
    </xf>
    <xf numFmtId="49" fontId="5" fillId="3" borderId="3" xfId="0" applyNumberFormat="1" applyFont="1" applyFill="1" applyBorder="1" applyAlignment="1">
      <alignment horizontal="center" vertical="top"/>
    </xf>
    <xf numFmtId="0" fontId="3" fillId="0" borderId="3" xfId="0" applyFont="1" applyBorder="1" applyAlignment="1">
      <alignment horizontal="left" vertical="top" wrapText="1"/>
    </xf>
    <xf numFmtId="164" fontId="3" fillId="0" borderId="3" xfId="0" applyNumberFormat="1" applyFont="1" applyBorder="1" applyAlignment="1">
      <alignment horizontal="left" vertical="top" wrapText="1"/>
    </xf>
    <xf numFmtId="164" fontId="3" fillId="0" borderId="3" xfId="0" applyNumberFormat="1" applyFont="1" applyFill="1" applyBorder="1" applyAlignment="1">
      <alignment horizontal="left" vertical="top" wrapText="1"/>
    </xf>
    <xf numFmtId="164" fontId="9" fillId="0" borderId="3" xfId="0" applyNumberFormat="1" applyFont="1" applyBorder="1" applyAlignment="1">
      <alignment horizontal="center" vertical="top"/>
    </xf>
    <xf numFmtId="49" fontId="9" fillId="2" borderId="3" xfId="0" applyNumberFormat="1" applyFont="1" applyFill="1" applyBorder="1" applyAlignment="1">
      <alignment horizontal="center" vertical="top"/>
    </xf>
    <xf numFmtId="49" fontId="9" fillId="3" borderId="3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right" vertical="center"/>
    </xf>
    <xf numFmtId="0" fontId="17" fillId="0" borderId="0" xfId="0" applyFont="1" applyBorder="1" applyAlignment="1">
      <alignment vertical="top"/>
    </xf>
    <xf numFmtId="0" fontId="17" fillId="0" borderId="0" xfId="0" applyFont="1" applyAlignment="1">
      <alignment horizontal="right" vertical="center" indent="15"/>
    </xf>
    <xf numFmtId="0" fontId="17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vertical="top"/>
    </xf>
    <xf numFmtId="164" fontId="19" fillId="0" borderId="1" xfId="0" applyNumberFormat="1" applyFont="1" applyFill="1" applyBorder="1" applyAlignment="1">
      <alignment horizontal="center" vertical="top"/>
    </xf>
    <xf numFmtId="164" fontId="19" fillId="0" borderId="1" xfId="2" applyNumberFormat="1" applyFont="1" applyFill="1" applyBorder="1" applyAlignment="1">
      <alignment horizontal="center" vertical="top" wrapText="1"/>
    </xf>
    <xf numFmtId="164" fontId="19" fillId="0" borderId="1" xfId="2" applyNumberFormat="1" applyFont="1" applyFill="1" applyBorder="1" applyAlignment="1">
      <alignment horizontal="center" vertical="top"/>
    </xf>
    <xf numFmtId="0" fontId="19" fillId="0" borderId="1" xfId="0" applyFont="1" applyFill="1" applyBorder="1" applyAlignment="1">
      <alignment vertical="top"/>
    </xf>
    <xf numFmtId="0" fontId="19" fillId="0" borderId="1" xfId="2" applyFont="1" applyFill="1" applyBorder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49" fontId="9" fillId="9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vertical="top"/>
    </xf>
    <xf numFmtId="164" fontId="9" fillId="2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textRotation="90" wrapText="1"/>
    </xf>
    <xf numFmtId="49" fontId="10" fillId="0" borderId="3" xfId="0" applyNumberFormat="1" applyFont="1" applyBorder="1" applyAlignment="1">
      <alignment horizontal="center" vertical="top" textRotation="90"/>
    </xf>
    <xf numFmtId="49" fontId="10" fillId="0" borderId="4" xfId="0" applyNumberFormat="1" applyFont="1" applyBorder="1" applyAlignment="1">
      <alignment horizontal="center" vertical="top" textRotation="9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left" vertical="top"/>
    </xf>
    <xf numFmtId="0" fontId="5" fillId="3" borderId="6" xfId="0" applyFont="1" applyFill="1" applyBorder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textRotation="90" wrapText="1"/>
    </xf>
    <xf numFmtId="49" fontId="5" fillId="9" borderId="5" xfId="0" applyNumberFormat="1" applyFont="1" applyFill="1" applyBorder="1" applyAlignment="1">
      <alignment horizontal="left" vertical="top"/>
    </xf>
    <xf numFmtId="49" fontId="5" fillId="9" borderId="6" xfId="0" applyNumberFormat="1" applyFont="1" applyFill="1" applyBorder="1" applyAlignment="1">
      <alignment horizontal="left" vertical="top"/>
    </xf>
    <xf numFmtId="49" fontId="5" fillId="9" borderId="7" xfId="0" applyNumberFormat="1" applyFont="1" applyFill="1" applyBorder="1" applyAlignment="1">
      <alignment horizontal="left" vertical="top"/>
    </xf>
    <xf numFmtId="0" fontId="5" fillId="5" borderId="5" xfId="0" applyFont="1" applyFill="1" applyBorder="1" applyAlignment="1">
      <alignment horizontal="left" vertical="top"/>
    </xf>
    <xf numFmtId="0" fontId="5" fillId="5" borderId="6" xfId="0" applyFont="1" applyFill="1" applyBorder="1" applyAlignment="1">
      <alignment horizontal="left" vertical="top"/>
    </xf>
    <xf numFmtId="0" fontId="5" fillId="5" borderId="7" xfId="0" applyFont="1" applyFill="1" applyBorder="1" applyAlignment="1">
      <alignment horizontal="left" vertical="top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right" vertical="top"/>
    </xf>
    <xf numFmtId="164" fontId="5" fillId="5" borderId="1" xfId="0" applyNumberFormat="1" applyFont="1" applyFill="1" applyBorder="1" applyAlignment="1">
      <alignment horizontal="right" vertical="top"/>
    </xf>
    <xf numFmtId="0" fontId="13" fillId="5" borderId="1" xfId="0" applyFont="1" applyFill="1" applyBorder="1" applyAlignment="1">
      <alignment horizontal="left" vertical="top"/>
    </xf>
    <xf numFmtId="164" fontId="9" fillId="5" borderId="1" xfId="0" applyNumberFormat="1" applyFont="1" applyFill="1" applyBorder="1" applyAlignment="1">
      <alignment horizontal="right" vertical="top"/>
    </xf>
    <xf numFmtId="49" fontId="5" fillId="9" borderId="5" xfId="0" applyNumberFormat="1" applyFont="1" applyFill="1" applyBorder="1" applyAlignment="1">
      <alignment horizontal="right" vertical="top"/>
    </xf>
    <xf numFmtId="49" fontId="5" fillId="9" borderId="6" xfId="0" applyNumberFormat="1" applyFont="1" applyFill="1" applyBorder="1" applyAlignment="1">
      <alignment horizontal="right" vertical="top"/>
    </xf>
    <xf numFmtId="49" fontId="5" fillId="9" borderId="7" xfId="0" applyNumberFormat="1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right" vertical="top"/>
    </xf>
    <xf numFmtId="164" fontId="5" fillId="3" borderId="1" xfId="0" applyNumberFormat="1" applyFont="1" applyFill="1" applyBorder="1" applyAlignment="1">
      <alignment horizontal="right" vertical="top"/>
    </xf>
    <xf numFmtId="0" fontId="5" fillId="5" borderId="1" xfId="0" applyFont="1" applyFill="1" applyBorder="1" applyAlignment="1">
      <alignment horizontal="left" vertical="top"/>
    </xf>
    <xf numFmtId="49" fontId="5" fillId="9" borderId="1" xfId="0" applyNumberFormat="1" applyFont="1" applyFill="1" applyBorder="1" applyAlignment="1">
      <alignment horizontal="left" vertical="top"/>
    </xf>
    <xf numFmtId="0" fontId="5" fillId="13" borderId="1" xfId="0" applyFont="1" applyFill="1" applyBorder="1" applyAlignment="1">
      <alignment horizontal="left" vertical="top" wrapText="1"/>
    </xf>
    <xf numFmtId="0" fontId="13" fillId="5" borderId="5" xfId="0" applyFont="1" applyFill="1" applyBorder="1" applyAlignment="1">
      <alignment horizontal="left"/>
    </xf>
    <xf numFmtId="0" fontId="13" fillId="5" borderId="6" xfId="0" applyFont="1" applyFill="1" applyBorder="1" applyAlignment="1">
      <alignment horizontal="left"/>
    </xf>
    <xf numFmtId="0" fontId="13" fillId="5" borderId="7" xfId="0" applyFont="1" applyFill="1" applyBorder="1" applyAlignment="1">
      <alignment horizontal="left"/>
    </xf>
    <xf numFmtId="49" fontId="9" fillId="12" borderId="1" xfId="0" applyNumberFormat="1" applyFont="1" applyFill="1" applyBorder="1" applyAlignment="1">
      <alignment horizontal="right" vertical="top"/>
    </xf>
    <xf numFmtId="49" fontId="9" fillId="5" borderId="1" xfId="0" applyNumberFormat="1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left" vertical="top" wrapText="1"/>
    </xf>
    <xf numFmtId="49" fontId="5" fillId="2" borderId="3" xfId="0" applyNumberFormat="1" applyFont="1" applyFill="1" applyBorder="1" applyAlignment="1">
      <alignment horizontal="center" vertical="top"/>
    </xf>
    <xf numFmtId="49" fontId="5" fillId="2" borderId="4" xfId="0" applyNumberFormat="1" applyFont="1" applyFill="1" applyBorder="1" applyAlignment="1">
      <alignment horizontal="center" vertical="top"/>
    </xf>
    <xf numFmtId="49" fontId="9" fillId="9" borderId="5" xfId="0" applyNumberFormat="1" applyFont="1" applyFill="1" applyBorder="1" applyAlignment="1">
      <alignment horizontal="left" vertical="top"/>
    </xf>
    <xf numFmtId="49" fontId="9" fillId="9" borderId="6" xfId="0" applyNumberFormat="1" applyFont="1" applyFill="1" applyBorder="1" applyAlignment="1">
      <alignment horizontal="left" vertical="top"/>
    </xf>
    <xf numFmtId="49" fontId="9" fillId="9" borderId="7" xfId="0" applyNumberFormat="1" applyFont="1" applyFill="1" applyBorder="1" applyAlignment="1">
      <alignment horizontal="left" vertical="top"/>
    </xf>
    <xf numFmtId="164" fontId="5" fillId="3" borderId="5" xfId="0" applyNumberFormat="1" applyFont="1" applyFill="1" applyBorder="1" applyAlignment="1">
      <alignment horizontal="left" vertical="top"/>
    </xf>
    <xf numFmtId="164" fontId="5" fillId="3" borderId="6" xfId="0" applyNumberFormat="1" applyFont="1" applyFill="1" applyBorder="1" applyAlignment="1">
      <alignment horizontal="left" vertical="top"/>
    </xf>
    <xf numFmtId="164" fontId="5" fillId="3" borderId="7" xfId="0" applyNumberFormat="1" applyFont="1" applyFill="1" applyBorder="1" applyAlignment="1">
      <alignment horizontal="left" vertical="top"/>
    </xf>
    <xf numFmtId="164" fontId="9" fillId="2" borderId="5" xfId="0" applyNumberFormat="1" applyFont="1" applyFill="1" applyBorder="1" applyAlignment="1">
      <alignment horizontal="left" vertical="top" wrapText="1"/>
    </xf>
    <xf numFmtId="164" fontId="9" fillId="2" borderId="6" xfId="0" applyNumberFormat="1" applyFont="1" applyFill="1" applyBorder="1" applyAlignment="1">
      <alignment horizontal="left" vertical="top" wrapText="1"/>
    </xf>
    <xf numFmtId="164" fontId="9" fillId="2" borderId="7" xfId="0" applyNumberFormat="1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top"/>
    </xf>
    <xf numFmtId="49" fontId="5" fillId="3" borderId="4" xfId="0" applyNumberFormat="1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49" fontId="10" fillId="0" borderId="3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/>
    </xf>
    <xf numFmtId="49" fontId="5" fillId="0" borderId="4" xfId="0" applyNumberFormat="1" applyFont="1" applyBorder="1" applyAlignment="1">
      <alignment horizontal="center" vertical="top"/>
    </xf>
  </cellXfs>
  <cellStyles count="3">
    <cellStyle name="Blogas" xfId="2" builtinId="27"/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37"/>
  <sheetViews>
    <sheetView tabSelected="1" view="pageBreakPreview" topLeftCell="X1" zoomScaleNormal="89" zoomScaleSheetLayoutView="100" workbookViewId="0">
      <pane ySplit="14" topLeftCell="A78" activePane="bottomLeft" state="frozen"/>
      <selection pane="bottomLeft" activeCell="B16" sqref="B16:BG16"/>
    </sheetView>
  </sheetViews>
  <sheetFormatPr defaultRowHeight="12.75" x14ac:dyDescent="0.2"/>
  <cols>
    <col min="1" max="1" width="4.42578125" style="1" customWidth="1"/>
    <col min="2" max="2" width="4.85546875" style="1" customWidth="1"/>
    <col min="3" max="3" width="3.5703125" style="1" customWidth="1"/>
    <col min="4" max="4" width="18.42578125" style="1" customWidth="1"/>
    <col min="5" max="5" width="3" style="1" customWidth="1"/>
    <col min="6" max="6" width="6.28515625" style="2" customWidth="1"/>
    <col min="7" max="7" width="3.7109375" style="1" customWidth="1"/>
    <col min="8" max="11" width="0" style="1" hidden="1" customWidth="1"/>
    <col min="12" max="12" width="6.140625" style="1" customWidth="1"/>
    <col min="13" max="13" width="4.28515625" style="1" customWidth="1"/>
    <col min="14" max="14" width="3.28515625" style="1" customWidth="1"/>
    <col min="15" max="15" width="5.5703125" style="1" customWidth="1"/>
    <col min="16" max="16" width="6.5703125" style="1" customWidth="1"/>
    <col min="17" max="17" width="6.42578125" style="1" customWidth="1"/>
    <col min="18" max="18" width="5.85546875" style="1" bestFit="1" customWidth="1"/>
    <col min="19" max="19" width="5.42578125" style="1" bestFit="1" customWidth="1"/>
    <col min="20" max="20" width="6.42578125" style="1" bestFit="1" customWidth="1"/>
    <col min="21" max="21" width="3.42578125" style="1" bestFit="1" customWidth="1"/>
    <col min="22" max="23" width="4.42578125" style="1" bestFit="1" customWidth="1"/>
    <col min="24" max="24" width="6.5703125" style="1" customWidth="1"/>
    <col min="25" max="26" width="6.28515625" style="1" customWidth="1"/>
    <col min="27" max="27" width="7" style="1" customWidth="1"/>
    <col min="28" max="28" width="6.140625" style="1" customWidth="1"/>
    <col min="29" max="29" width="4.42578125" style="3" customWidth="1"/>
    <col min="30" max="30" width="3.42578125" style="3" customWidth="1"/>
    <col min="31" max="31" width="4.5703125" style="3" customWidth="1"/>
    <col min="32" max="32" width="9.140625" style="3" customWidth="1"/>
    <col min="33" max="33" width="6.7109375" style="3" customWidth="1"/>
    <col min="34" max="35" width="5.85546875" style="3" customWidth="1"/>
    <col min="36" max="36" width="8" style="3" customWidth="1"/>
    <col min="37" max="37" width="4.28515625" style="3" customWidth="1"/>
    <col min="38" max="38" width="7" style="3" customWidth="1"/>
    <col min="39" max="39" width="6" style="3" customWidth="1"/>
    <col min="40" max="40" width="8.42578125" style="3" customWidth="1"/>
    <col min="41" max="41" width="8.7109375" style="3" customWidth="1"/>
    <col min="42" max="42" width="7.42578125" style="3" customWidth="1"/>
    <col min="43" max="43" width="7.85546875" style="3" customWidth="1"/>
    <col min="44" max="44" width="5.140625" style="3" bestFit="1" customWidth="1"/>
    <col min="45" max="45" width="5.85546875" style="3" customWidth="1"/>
    <col min="46" max="46" width="3.42578125" style="3" bestFit="1" customWidth="1"/>
    <col min="47" max="47" width="6.5703125" style="3" customWidth="1"/>
    <col min="48" max="48" width="8.85546875" style="3" customWidth="1"/>
    <col min="49" max="49" width="6.42578125" style="3" bestFit="1" customWidth="1"/>
    <col min="50" max="50" width="6.85546875" style="3" customWidth="1"/>
    <col min="51" max="51" width="7" style="3" customWidth="1"/>
    <col min="52" max="52" width="7.42578125" style="3" customWidth="1"/>
    <col min="53" max="53" width="3.28515625" style="3" customWidth="1"/>
    <col min="54" max="54" width="5.28515625" style="3" customWidth="1"/>
    <col min="55" max="55" width="4.140625" style="3" customWidth="1"/>
    <col min="56" max="56" width="8.28515625" style="3" customWidth="1"/>
    <col min="57" max="57" width="7.7109375" style="3" customWidth="1"/>
    <col min="58" max="58" width="7" style="3" customWidth="1"/>
    <col min="59" max="59" width="7.42578125" style="3" customWidth="1"/>
    <col min="60" max="16384" width="9.140625" style="3"/>
  </cols>
  <sheetData>
    <row r="1" spans="1:59" x14ac:dyDescent="0.2">
      <c r="AP1" s="1"/>
    </row>
    <row r="2" spans="1:59" ht="30" customHeight="1" x14ac:dyDescent="0.2">
      <c r="A2" s="165" t="s">
        <v>95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5"/>
      <c r="AT2" s="165"/>
      <c r="AU2" s="165"/>
      <c r="AV2" s="165"/>
      <c r="AW2" s="165"/>
      <c r="AX2" s="165"/>
      <c r="AY2" s="165"/>
      <c r="AZ2" s="165"/>
      <c r="BA2" s="165"/>
      <c r="BB2" s="165"/>
      <c r="BC2" s="165"/>
      <c r="BD2" s="165"/>
      <c r="BE2" s="165"/>
      <c r="BF2" s="165"/>
      <c r="BG2" s="165"/>
    </row>
    <row r="3" spans="1:59" ht="30" customHeight="1" x14ac:dyDescent="0.2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165"/>
      <c r="BA3" s="165"/>
      <c r="BB3" s="165"/>
      <c r="BC3" s="165"/>
      <c r="BD3" s="165"/>
      <c r="BE3" s="165"/>
      <c r="BF3" s="165"/>
      <c r="BG3" s="165"/>
    </row>
    <row r="4" spans="1:59" ht="30" customHeight="1" x14ac:dyDescent="0.2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D4" s="164"/>
      <c r="AE4" s="165" t="s">
        <v>101</v>
      </c>
      <c r="AF4" s="165"/>
      <c r="AG4" s="165"/>
      <c r="AH4" s="165"/>
      <c r="AI4" s="165"/>
      <c r="AJ4" s="165"/>
      <c r="AK4" s="165"/>
      <c r="AL4" s="165"/>
      <c r="AM4" s="165"/>
      <c r="AN4" s="164"/>
      <c r="AO4" s="164"/>
      <c r="AP4" s="164"/>
      <c r="AQ4" s="164"/>
      <c r="AR4" s="164"/>
      <c r="AS4" s="164"/>
      <c r="AT4" s="164"/>
      <c r="AU4" s="164"/>
      <c r="AV4" s="164"/>
      <c r="AW4" s="164"/>
      <c r="AX4" s="164"/>
      <c r="AY4" s="164"/>
      <c r="AZ4" s="164"/>
      <c r="BA4" s="164"/>
      <c r="BB4" s="164"/>
      <c r="BC4" s="164"/>
      <c r="BD4" s="164"/>
      <c r="BE4" s="164"/>
      <c r="BF4" s="164"/>
      <c r="BG4" s="164"/>
    </row>
    <row r="5" spans="1:59" ht="30" customHeight="1" x14ac:dyDescent="0.2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  <c r="AQ5" s="164"/>
      <c r="AR5" s="164"/>
      <c r="AS5" s="164"/>
      <c r="AT5" s="164"/>
      <c r="AU5" s="164"/>
      <c r="AV5" s="164"/>
      <c r="AW5" s="164"/>
      <c r="AX5" s="164"/>
      <c r="AY5" s="164"/>
      <c r="AZ5" s="164"/>
      <c r="BA5" s="164"/>
      <c r="BB5" s="164"/>
      <c r="BC5" s="164"/>
      <c r="BD5" s="164"/>
      <c r="BE5" s="164"/>
      <c r="BF5" s="164"/>
      <c r="BG5" s="164"/>
    </row>
    <row r="6" spans="1:59" s="64" customFormat="1" ht="15.75" x14ac:dyDescent="0.2">
      <c r="A6" s="149"/>
      <c r="B6" s="149"/>
      <c r="C6" s="149"/>
      <c r="D6" s="149"/>
      <c r="E6" s="149"/>
      <c r="F6" s="150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51"/>
      <c r="X6" s="149"/>
      <c r="Y6" s="149"/>
      <c r="Z6" s="149"/>
      <c r="AA6" s="149"/>
      <c r="AB6" s="149"/>
      <c r="AC6" s="149"/>
      <c r="AD6" s="149"/>
      <c r="AE6" s="149"/>
      <c r="AF6" s="149"/>
    </row>
    <row r="7" spans="1:59" s="64" customFormat="1" ht="15.75" x14ac:dyDescent="0.2">
      <c r="A7" s="149"/>
      <c r="B7" s="149"/>
      <c r="C7" s="149"/>
      <c r="D7" s="149"/>
      <c r="E7" s="149"/>
      <c r="F7" s="150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U7" s="152"/>
      <c r="BA7" s="153"/>
      <c r="BD7" s="153"/>
      <c r="BE7" s="153" t="s">
        <v>22</v>
      </c>
      <c r="BF7" s="153"/>
    </row>
    <row r="8" spans="1:59" s="64" customFormat="1" ht="15.75" x14ac:dyDescent="0.2">
      <c r="A8" s="149"/>
      <c r="B8" s="149"/>
      <c r="C8" s="149"/>
      <c r="D8" s="149"/>
      <c r="E8" s="149"/>
      <c r="F8" s="150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U8" s="154" t="s">
        <v>99</v>
      </c>
    </row>
    <row r="9" spans="1:59" s="64" customFormat="1" ht="15.75" x14ac:dyDescent="0.25">
      <c r="A9" s="149"/>
      <c r="B9" s="149"/>
      <c r="C9" s="149"/>
      <c r="D9" s="149"/>
      <c r="E9" s="149"/>
      <c r="F9" s="150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BE9" s="155" t="s">
        <v>94</v>
      </c>
    </row>
    <row r="10" spans="1:59" s="64" customFormat="1" ht="15.75" x14ac:dyDescent="0.25">
      <c r="A10" s="149"/>
      <c r="B10" s="149"/>
      <c r="C10" s="149"/>
      <c r="D10" s="149"/>
      <c r="E10" s="149"/>
      <c r="F10" s="150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BB10" s="155"/>
    </row>
    <row r="11" spans="1:59" ht="12" customHeight="1" x14ac:dyDescent="0.2">
      <c r="A11" s="170" t="s">
        <v>0</v>
      </c>
      <c r="B11" s="170" t="s">
        <v>1</v>
      </c>
      <c r="C11" s="170" t="s">
        <v>2</v>
      </c>
      <c r="D11" s="221" t="s">
        <v>21</v>
      </c>
      <c r="E11" s="175" t="s">
        <v>3</v>
      </c>
      <c r="F11" s="222" t="s">
        <v>4</v>
      </c>
      <c r="G11" s="175" t="s">
        <v>5</v>
      </c>
      <c r="H11" s="4"/>
      <c r="I11" s="4"/>
      <c r="J11" s="4"/>
      <c r="K11" s="4"/>
      <c r="L11" s="223" t="s">
        <v>96</v>
      </c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 t="s">
        <v>97</v>
      </c>
      <c r="AC11" s="223"/>
      <c r="AD11" s="223"/>
      <c r="AE11" s="223"/>
      <c r="AF11" s="223"/>
      <c r="AG11" s="223"/>
      <c r="AH11" s="223"/>
      <c r="AI11" s="223"/>
      <c r="AJ11" s="223"/>
      <c r="AK11" s="223"/>
      <c r="AL11" s="223"/>
      <c r="AM11" s="223"/>
      <c r="AN11" s="223"/>
      <c r="AO11" s="223"/>
      <c r="AP11" s="223"/>
      <c r="AQ11" s="223"/>
      <c r="AR11" s="223" t="s">
        <v>98</v>
      </c>
      <c r="AS11" s="223"/>
      <c r="AT11" s="223"/>
      <c r="AU11" s="223"/>
      <c r="AV11" s="223"/>
      <c r="AW11" s="223"/>
      <c r="AX11" s="223"/>
      <c r="AY11" s="223"/>
      <c r="AZ11" s="223"/>
      <c r="BA11" s="223"/>
      <c r="BB11" s="223"/>
      <c r="BC11" s="223"/>
      <c r="BD11" s="223"/>
      <c r="BE11" s="223"/>
      <c r="BF11" s="223"/>
      <c r="BG11" s="223"/>
    </row>
    <row r="12" spans="1:59" ht="61.5" customHeight="1" x14ac:dyDescent="0.2">
      <c r="A12" s="170"/>
      <c r="B12" s="170"/>
      <c r="C12" s="170"/>
      <c r="D12" s="221"/>
      <c r="E12" s="175"/>
      <c r="F12" s="222"/>
      <c r="G12" s="175"/>
      <c r="H12" s="220" t="s">
        <v>6</v>
      </c>
      <c r="I12" s="220"/>
      <c r="J12" s="220"/>
      <c r="K12" s="220"/>
      <c r="L12" s="173" t="s">
        <v>14</v>
      </c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224" t="s">
        <v>92</v>
      </c>
      <c r="Y12" s="225"/>
      <c r="Z12" s="225"/>
      <c r="AA12" s="226"/>
      <c r="AB12" s="173" t="s">
        <v>14</v>
      </c>
      <c r="AC12" s="173"/>
      <c r="AD12" s="173"/>
      <c r="AE12" s="173"/>
      <c r="AF12" s="173"/>
      <c r="AG12" s="173"/>
      <c r="AH12" s="173"/>
      <c r="AI12" s="173"/>
      <c r="AJ12" s="173"/>
      <c r="AK12" s="173"/>
      <c r="AL12" s="173"/>
      <c r="AM12" s="173"/>
      <c r="AN12" s="220" t="s">
        <v>15</v>
      </c>
      <c r="AO12" s="220"/>
      <c r="AP12" s="220"/>
      <c r="AQ12" s="220"/>
      <c r="AR12" s="173" t="s">
        <v>14</v>
      </c>
      <c r="AS12" s="173"/>
      <c r="AT12" s="173"/>
      <c r="AU12" s="173"/>
      <c r="AV12" s="173"/>
      <c r="AW12" s="173"/>
      <c r="AX12" s="173"/>
      <c r="AY12" s="173"/>
      <c r="AZ12" s="173"/>
      <c r="BA12" s="173"/>
      <c r="BB12" s="173"/>
      <c r="BC12" s="173"/>
      <c r="BD12" s="220" t="s">
        <v>15</v>
      </c>
      <c r="BE12" s="220"/>
      <c r="BF12" s="220"/>
      <c r="BG12" s="220"/>
    </row>
    <row r="13" spans="1:59" ht="24.75" customHeight="1" x14ac:dyDescent="0.2">
      <c r="A13" s="170"/>
      <c r="B13" s="170"/>
      <c r="C13" s="170"/>
      <c r="D13" s="221"/>
      <c r="E13" s="175"/>
      <c r="F13" s="222"/>
      <c r="G13" s="175"/>
      <c r="H13" s="174" t="s">
        <v>7</v>
      </c>
      <c r="I13" s="178" t="s">
        <v>8</v>
      </c>
      <c r="J13" s="178"/>
      <c r="K13" s="179" t="s">
        <v>9</v>
      </c>
      <c r="L13" s="173" t="s">
        <v>11</v>
      </c>
      <c r="M13" s="173"/>
      <c r="N13" s="173"/>
      <c r="O13" s="173"/>
      <c r="P13" s="186" t="s">
        <v>12</v>
      </c>
      <c r="Q13" s="187"/>
      <c r="R13" s="187"/>
      <c r="S13" s="188"/>
      <c r="T13" s="174" t="s">
        <v>13</v>
      </c>
      <c r="U13" s="173" t="s">
        <v>20</v>
      </c>
      <c r="V13" s="173"/>
      <c r="W13" s="173"/>
      <c r="X13" s="174" t="s">
        <v>7</v>
      </c>
      <c r="Y13" s="178" t="s">
        <v>8</v>
      </c>
      <c r="Z13" s="178"/>
      <c r="AA13" s="179" t="s">
        <v>9</v>
      </c>
      <c r="AB13" s="173" t="s">
        <v>11</v>
      </c>
      <c r="AC13" s="173"/>
      <c r="AD13" s="173"/>
      <c r="AE13" s="173"/>
      <c r="AF13" s="186" t="s">
        <v>12</v>
      </c>
      <c r="AG13" s="187"/>
      <c r="AH13" s="187"/>
      <c r="AI13" s="188"/>
      <c r="AJ13" s="174" t="s">
        <v>13</v>
      </c>
      <c r="AK13" s="173" t="s">
        <v>20</v>
      </c>
      <c r="AL13" s="173"/>
      <c r="AM13" s="173"/>
      <c r="AN13" s="174" t="s">
        <v>7</v>
      </c>
      <c r="AO13" s="178" t="s">
        <v>8</v>
      </c>
      <c r="AP13" s="178"/>
      <c r="AQ13" s="179" t="s">
        <v>9</v>
      </c>
      <c r="AR13" s="173" t="s">
        <v>11</v>
      </c>
      <c r="AS13" s="173"/>
      <c r="AT13" s="173"/>
      <c r="AU13" s="173"/>
      <c r="AV13" s="186" t="s">
        <v>12</v>
      </c>
      <c r="AW13" s="187"/>
      <c r="AX13" s="187"/>
      <c r="AY13" s="188"/>
      <c r="AZ13" s="174" t="s">
        <v>13</v>
      </c>
      <c r="BA13" s="173" t="s">
        <v>20</v>
      </c>
      <c r="BB13" s="173"/>
      <c r="BC13" s="173"/>
      <c r="BD13" s="174" t="s">
        <v>7</v>
      </c>
      <c r="BE13" s="178" t="s">
        <v>8</v>
      </c>
      <c r="BF13" s="178"/>
      <c r="BG13" s="179" t="s">
        <v>9</v>
      </c>
    </row>
    <row r="14" spans="1:59" ht="100.7" customHeight="1" x14ac:dyDescent="0.2">
      <c r="A14" s="170"/>
      <c r="B14" s="170"/>
      <c r="C14" s="170"/>
      <c r="D14" s="221"/>
      <c r="E14" s="175"/>
      <c r="F14" s="222"/>
      <c r="G14" s="175"/>
      <c r="H14" s="174"/>
      <c r="I14" s="18" t="s">
        <v>7</v>
      </c>
      <c r="J14" s="19" t="s">
        <v>10</v>
      </c>
      <c r="K14" s="179"/>
      <c r="L14" s="18" t="s">
        <v>24</v>
      </c>
      <c r="M14" s="18" t="s">
        <v>16</v>
      </c>
      <c r="N14" s="20" t="s">
        <v>17</v>
      </c>
      <c r="O14" s="20" t="s">
        <v>18</v>
      </c>
      <c r="P14" s="20" t="s">
        <v>23</v>
      </c>
      <c r="Q14" s="20" t="s">
        <v>26</v>
      </c>
      <c r="R14" s="20" t="s">
        <v>19</v>
      </c>
      <c r="S14" s="20" t="s">
        <v>68</v>
      </c>
      <c r="T14" s="174"/>
      <c r="U14" s="97" t="s">
        <v>25</v>
      </c>
      <c r="V14" s="97" t="s">
        <v>69</v>
      </c>
      <c r="W14" s="97" t="s">
        <v>70</v>
      </c>
      <c r="X14" s="174"/>
      <c r="Y14" s="18" t="s">
        <v>7</v>
      </c>
      <c r="Z14" s="21" t="s">
        <v>10</v>
      </c>
      <c r="AA14" s="179"/>
      <c r="AB14" s="18" t="s">
        <v>24</v>
      </c>
      <c r="AC14" s="18" t="s">
        <v>16</v>
      </c>
      <c r="AD14" s="20" t="s">
        <v>17</v>
      </c>
      <c r="AE14" s="20" t="s">
        <v>18</v>
      </c>
      <c r="AF14" s="20" t="s">
        <v>23</v>
      </c>
      <c r="AG14" s="20" t="s">
        <v>26</v>
      </c>
      <c r="AH14" s="20" t="s">
        <v>19</v>
      </c>
      <c r="AI14" s="20" t="s">
        <v>68</v>
      </c>
      <c r="AJ14" s="174"/>
      <c r="AK14" s="97" t="s">
        <v>25</v>
      </c>
      <c r="AL14" s="97" t="s">
        <v>69</v>
      </c>
      <c r="AM14" s="97" t="s">
        <v>70</v>
      </c>
      <c r="AN14" s="174"/>
      <c r="AO14" s="18" t="s">
        <v>7</v>
      </c>
      <c r="AP14" s="21" t="s">
        <v>10</v>
      </c>
      <c r="AQ14" s="179"/>
      <c r="AR14" s="18" t="s">
        <v>24</v>
      </c>
      <c r="AS14" s="18" t="s">
        <v>16</v>
      </c>
      <c r="AT14" s="20" t="s">
        <v>17</v>
      </c>
      <c r="AU14" s="20" t="s">
        <v>18</v>
      </c>
      <c r="AV14" s="20" t="s">
        <v>23</v>
      </c>
      <c r="AW14" s="20" t="s">
        <v>26</v>
      </c>
      <c r="AX14" s="20" t="s">
        <v>19</v>
      </c>
      <c r="AY14" s="20" t="s">
        <v>68</v>
      </c>
      <c r="AZ14" s="174"/>
      <c r="BA14" s="97" t="s">
        <v>25</v>
      </c>
      <c r="BB14" s="97" t="s">
        <v>69</v>
      </c>
      <c r="BC14" s="97" t="s">
        <v>70</v>
      </c>
      <c r="BD14" s="174"/>
      <c r="BE14" s="18" t="s">
        <v>7</v>
      </c>
      <c r="BF14" s="21" t="s">
        <v>10</v>
      </c>
      <c r="BG14" s="179"/>
    </row>
    <row r="15" spans="1:59" ht="16.5" customHeight="1" x14ac:dyDescent="0.2">
      <c r="A15" s="201" t="s">
        <v>29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1"/>
      <c r="AC15" s="201"/>
      <c r="AD15" s="201"/>
      <c r="AE15" s="201"/>
      <c r="AF15" s="201"/>
      <c r="AG15" s="201"/>
      <c r="AH15" s="201"/>
      <c r="AI15" s="201"/>
      <c r="AJ15" s="201"/>
      <c r="AK15" s="201"/>
      <c r="AL15" s="201"/>
      <c r="AM15" s="201"/>
      <c r="AN15" s="201"/>
      <c r="AO15" s="201"/>
      <c r="AP15" s="201"/>
      <c r="AQ15" s="201"/>
      <c r="AR15" s="201"/>
      <c r="AS15" s="201"/>
      <c r="AT15" s="201"/>
      <c r="AU15" s="201"/>
      <c r="AV15" s="201"/>
      <c r="AW15" s="201"/>
      <c r="AX15" s="201"/>
      <c r="AY15" s="201"/>
      <c r="AZ15" s="201"/>
      <c r="BA15" s="201"/>
      <c r="BB15" s="201"/>
      <c r="BC15" s="201"/>
      <c r="BD15" s="201"/>
      <c r="BE15" s="201"/>
      <c r="BF15" s="201"/>
      <c r="BG15" s="201"/>
    </row>
    <row r="16" spans="1:59" ht="15" customHeight="1" x14ac:dyDescent="0.2">
      <c r="A16" s="6" t="s">
        <v>30</v>
      </c>
      <c r="B16" s="176" t="s">
        <v>71</v>
      </c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219"/>
    </row>
    <row r="17" spans="1:59" ht="15.75" customHeight="1" x14ac:dyDescent="0.2">
      <c r="A17" s="7" t="s">
        <v>30</v>
      </c>
      <c r="B17" s="8" t="s">
        <v>30</v>
      </c>
      <c r="C17" s="207" t="s">
        <v>72</v>
      </c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7"/>
      <c r="AI17" s="207"/>
      <c r="AJ17" s="207"/>
      <c r="AK17" s="207"/>
      <c r="AL17" s="207"/>
      <c r="AM17" s="207"/>
      <c r="AN17" s="207"/>
      <c r="AO17" s="207"/>
      <c r="AP17" s="207"/>
      <c r="AQ17" s="207"/>
      <c r="AR17" s="207"/>
      <c r="AS17" s="207"/>
      <c r="AT17" s="207"/>
      <c r="AU17" s="207"/>
      <c r="AV17" s="207"/>
      <c r="AW17" s="207"/>
      <c r="AX17" s="207"/>
      <c r="AY17" s="207"/>
      <c r="AZ17" s="207"/>
      <c r="BA17" s="207"/>
      <c r="BB17" s="207"/>
      <c r="BC17" s="207"/>
      <c r="BD17" s="207"/>
      <c r="BE17" s="207"/>
      <c r="BF17" s="207"/>
      <c r="BG17" s="207"/>
    </row>
    <row r="18" spans="1:59" ht="45.75" x14ac:dyDescent="0.2">
      <c r="A18" s="7" t="s">
        <v>30</v>
      </c>
      <c r="B18" s="8" t="s">
        <v>30</v>
      </c>
      <c r="C18" s="127" t="s">
        <v>30</v>
      </c>
      <c r="D18" s="98" t="s">
        <v>81</v>
      </c>
      <c r="E18" s="105" t="s">
        <v>34</v>
      </c>
      <c r="F18" s="106">
        <v>188718528</v>
      </c>
      <c r="G18" s="106" t="s">
        <v>41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7">
        <v>766.7</v>
      </c>
      <c r="R18" s="107"/>
      <c r="S18" s="107"/>
      <c r="T18" s="107"/>
      <c r="U18" s="107"/>
      <c r="V18" s="107"/>
      <c r="W18" s="107"/>
      <c r="X18" s="107">
        <v>766.7</v>
      </c>
      <c r="Y18" s="107">
        <v>766.7</v>
      </c>
      <c r="Z18" s="107">
        <v>474</v>
      </c>
      <c r="AA18" s="107">
        <v>0</v>
      </c>
      <c r="AB18" s="107"/>
      <c r="AC18" s="107"/>
      <c r="AD18" s="107"/>
      <c r="AE18" s="107"/>
      <c r="AF18" s="107"/>
      <c r="AG18" s="107">
        <v>766.6</v>
      </c>
      <c r="AH18" s="107"/>
      <c r="AI18" s="107"/>
      <c r="AJ18" s="107"/>
      <c r="AK18" s="107"/>
      <c r="AL18" s="107"/>
      <c r="AM18" s="107"/>
      <c r="AN18" s="107">
        <v>766.6</v>
      </c>
      <c r="AO18" s="107">
        <v>766.6</v>
      </c>
      <c r="AP18" s="107">
        <v>472.8</v>
      </c>
      <c r="AQ18" s="107">
        <v>0</v>
      </c>
      <c r="AR18" s="157"/>
      <c r="AS18" s="157"/>
      <c r="AT18" s="157"/>
      <c r="AU18" s="157"/>
      <c r="AV18" s="157"/>
      <c r="AW18" s="160">
        <v>766.6</v>
      </c>
      <c r="AX18" s="157"/>
      <c r="AY18" s="157"/>
      <c r="AZ18" s="157"/>
      <c r="BA18" s="157"/>
      <c r="BB18" s="157"/>
      <c r="BC18" s="157"/>
      <c r="BD18" s="157">
        <v>766.6</v>
      </c>
      <c r="BE18" s="157">
        <v>766.6</v>
      </c>
      <c r="BF18" s="157">
        <v>472.7</v>
      </c>
      <c r="BG18" s="157">
        <v>0</v>
      </c>
    </row>
    <row r="19" spans="1:59" ht="24.75" customHeight="1" x14ac:dyDescent="0.2">
      <c r="A19" s="227" t="s">
        <v>30</v>
      </c>
      <c r="B19" s="208" t="s">
        <v>30</v>
      </c>
      <c r="C19" s="233" t="s">
        <v>30</v>
      </c>
      <c r="D19" s="229" t="s">
        <v>73</v>
      </c>
      <c r="E19" s="231" t="s">
        <v>34</v>
      </c>
      <c r="F19" s="171" t="s">
        <v>40</v>
      </c>
      <c r="G19" s="171" t="s">
        <v>41</v>
      </c>
      <c r="H19" s="10"/>
      <c r="I19" s="10"/>
      <c r="J19" s="11"/>
      <c r="K19" s="10"/>
      <c r="L19" s="11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9"/>
      <c r="Y19" s="9"/>
      <c r="Z19" s="9"/>
      <c r="AA19" s="11"/>
      <c r="AB19" s="11"/>
      <c r="AC19" s="5"/>
      <c r="AD19" s="5"/>
      <c r="AE19" s="5"/>
      <c r="AF19" s="5"/>
      <c r="AG19" s="9"/>
      <c r="AH19" s="5"/>
      <c r="AI19" s="5"/>
      <c r="AJ19" s="5"/>
      <c r="AK19" s="5"/>
      <c r="AL19" s="5"/>
      <c r="AM19" s="5"/>
      <c r="AN19" s="9"/>
      <c r="AO19" s="9"/>
      <c r="AP19" s="9"/>
      <c r="AQ19" s="9"/>
      <c r="AR19" s="11"/>
      <c r="AS19" s="5"/>
      <c r="AT19" s="5"/>
      <c r="AU19" s="5"/>
      <c r="AV19" s="5"/>
      <c r="AW19" s="9"/>
      <c r="AX19" s="5"/>
      <c r="AY19" s="5"/>
      <c r="AZ19" s="5"/>
      <c r="BA19" s="5"/>
      <c r="BB19" s="5"/>
      <c r="BC19" s="5"/>
      <c r="BD19" s="27"/>
      <c r="BE19" s="27"/>
      <c r="BF19" s="27"/>
      <c r="BG19" s="9"/>
    </row>
    <row r="20" spans="1:59" ht="27.75" customHeight="1" x14ac:dyDescent="0.2">
      <c r="A20" s="228"/>
      <c r="B20" s="209"/>
      <c r="C20" s="234"/>
      <c r="D20" s="230"/>
      <c r="E20" s="232"/>
      <c r="F20" s="172"/>
      <c r="G20" s="172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5"/>
      <c r="AD20" s="5"/>
      <c r="AE20" s="5"/>
      <c r="AF20" s="5"/>
      <c r="AG20" s="5"/>
      <c r="AH20" s="5"/>
      <c r="AI20" s="5"/>
      <c r="AJ20" s="13"/>
      <c r="AK20" s="5"/>
      <c r="AL20" s="5"/>
      <c r="AM20" s="5"/>
      <c r="AN20" s="11"/>
      <c r="AO20" s="11"/>
      <c r="AP20" s="11"/>
      <c r="AQ20" s="9"/>
      <c r="AR20" s="11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27"/>
      <c r="BE20" s="27"/>
      <c r="BF20" s="27"/>
      <c r="BG20" s="9"/>
    </row>
    <row r="21" spans="1:59" x14ac:dyDescent="0.2">
      <c r="A21" s="228"/>
      <c r="B21" s="209"/>
      <c r="C21" s="234"/>
      <c r="D21" s="230"/>
      <c r="E21" s="232"/>
      <c r="F21" s="172"/>
      <c r="G21" s="172"/>
      <c r="H21" s="11"/>
      <c r="I21" s="11"/>
      <c r="J21" s="11"/>
      <c r="K21" s="11"/>
      <c r="L21" s="5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5"/>
      <c r="AC21" s="5"/>
      <c r="AD21" s="5"/>
      <c r="AE21" s="5"/>
      <c r="AF21" s="5"/>
      <c r="AG21" s="11"/>
      <c r="AH21" s="5"/>
      <c r="AI21" s="5"/>
      <c r="AJ21" s="13"/>
      <c r="AK21" s="5"/>
      <c r="AL21" s="5"/>
      <c r="AM21" s="5"/>
      <c r="AN21" s="11"/>
      <c r="AO21" s="11"/>
      <c r="AP21" s="11"/>
      <c r="AQ21" s="9"/>
      <c r="AR21" s="5"/>
      <c r="AS21" s="5"/>
      <c r="AT21" s="5"/>
      <c r="AU21" s="5"/>
      <c r="AV21" s="5"/>
      <c r="AW21" s="11"/>
      <c r="AX21" s="5"/>
      <c r="AY21" s="5"/>
      <c r="AZ21" s="5"/>
      <c r="BA21" s="5"/>
      <c r="BB21" s="5"/>
      <c r="BC21" s="5"/>
      <c r="BD21" s="27"/>
      <c r="BE21" s="27"/>
      <c r="BF21" s="27"/>
      <c r="BG21" s="9"/>
    </row>
    <row r="22" spans="1:59" ht="45.75" x14ac:dyDescent="0.2">
      <c r="A22" s="139" t="s">
        <v>30</v>
      </c>
      <c r="B22" s="138" t="s">
        <v>30</v>
      </c>
      <c r="C22" s="137" t="s">
        <v>30</v>
      </c>
      <c r="D22" s="140" t="s">
        <v>74</v>
      </c>
      <c r="E22" s="130" t="s">
        <v>34</v>
      </c>
      <c r="F22" s="132" t="s">
        <v>40</v>
      </c>
      <c r="G22" s="132" t="s">
        <v>41</v>
      </c>
      <c r="H22" s="25"/>
      <c r="I22" s="25"/>
      <c r="J22" s="25"/>
      <c r="K22" s="25"/>
      <c r="L22" s="5"/>
      <c r="M22" s="25"/>
      <c r="N22" s="25"/>
      <c r="O22" s="25"/>
      <c r="P22" s="25"/>
      <c r="Q22" s="9"/>
      <c r="R22" s="25"/>
      <c r="S22" s="25"/>
      <c r="T22" s="25"/>
      <c r="U22" s="25"/>
      <c r="V22" s="25"/>
      <c r="W22" s="11"/>
      <c r="X22" s="11"/>
      <c r="Y22" s="11"/>
      <c r="Z22" s="11"/>
      <c r="AA22" s="11"/>
      <c r="AB22" s="5"/>
      <c r="AC22" s="5"/>
      <c r="AD22" s="5"/>
      <c r="AE22" s="5"/>
      <c r="AF22" s="5"/>
      <c r="AG22" s="9"/>
      <c r="AH22" s="5"/>
      <c r="AI22" s="5"/>
      <c r="AJ22" s="13"/>
      <c r="AK22" s="5"/>
      <c r="AL22" s="5"/>
      <c r="AM22" s="5"/>
      <c r="AN22" s="11"/>
      <c r="AO22" s="11"/>
      <c r="AP22" s="11"/>
      <c r="AQ22" s="9"/>
      <c r="AR22" s="5"/>
      <c r="AS22" s="5"/>
      <c r="AT22" s="5"/>
      <c r="AU22" s="5"/>
      <c r="AV22" s="5"/>
      <c r="AW22" s="9"/>
      <c r="AX22" s="5"/>
      <c r="AY22" s="5"/>
      <c r="AZ22" s="5"/>
      <c r="BA22" s="5"/>
      <c r="BB22" s="5"/>
      <c r="BC22" s="5"/>
      <c r="BD22" s="27"/>
      <c r="BE22" s="27"/>
      <c r="BF22" s="27"/>
      <c r="BG22" s="9"/>
    </row>
    <row r="23" spans="1:59" ht="76.5" x14ac:dyDescent="0.2">
      <c r="A23" s="139" t="s">
        <v>30</v>
      </c>
      <c r="B23" s="138" t="s">
        <v>30</v>
      </c>
      <c r="C23" s="137" t="s">
        <v>30</v>
      </c>
      <c r="D23" s="140" t="s">
        <v>33</v>
      </c>
      <c r="E23" s="130" t="s">
        <v>34</v>
      </c>
      <c r="F23" s="132" t="s">
        <v>40</v>
      </c>
      <c r="G23" s="132" t="s">
        <v>41</v>
      </c>
      <c r="H23" s="25"/>
      <c r="I23" s="25"/>
      <c r="J23" s="25"/>
      <c r="K23" s="25"/>
      <c r="L23" s="5"/>
      <c r="M23" s="25"/>
      <c r="N23" s="25"/>
      <c r="O23" s="25"/>
      <c r="P23" s="25"/>
      <c r="Q23" s="9"/>
      <c r="R23" s="25"/>
      <c r="S23" s="25"/>
      <c r="T23" s="25"/>
      <c r="U23" s="25"/>
      <c r="V23" s="25"/>
      <c r="W23" s="11"/>
      <c r="X23" s="11"/>
      <c r="Y23" s="11"/>
      <c r="Z23" s="11"/>
      <c r="AA23" s="11"/>
      <c r="AB23" s="5"/>
      <c r="AC23" s="5"/>
      <c r="AD23" s="5"/>
      <c r="AE23" s="5"/>
      <c r="AF23" s="5"/>
      <c r="AG23" s="9"/>
      <c r="AH23" s="5"/>
      <c r="AI23" s="5"/>
      <c r="AJ23" s="13"/>
      <c r="AK23" s="5"/>
      <c r="AL23" s="5"/>
      <c r="AM23" s="5"/>
      <c r="AN23" s="11"/>
      <c r="AO23" s="11"/>
      <c r="AP23" s="11"/>
      <c r="AQ23" s="9"/>
      <c r="AR23" s="5"/>
      <c r="AS23" s="5"/>
      <c r="AT23" s="5"/>
      <c r="AU23" s="5"/>
      <c r="AV23" s="5"/>
      <c r="AW23" s="9"/>
      <c r="AX23" s="5"/>
      <c r="AY23" s="5"/>
      <c r="AZ23" s="5"/>
      <c r="BA23" s="5"/>
      <c r="BB23" s="5"/>
      <c r="BC23" s="5"/>
      <c r="BD23" s="9"/>
      <c r="BE23" s="9"/>
      <c r="BF23" s="9"/>
      <c r="BG23" s="9"/>
    </row>
    <row r="24" spans="1:59" s="36" customFormat="1" ht="102" x14ac:dyDescent="0.2">
      <c r="A24" s="139" t="s">
        <v>30</v>
      </c>
      <c r="B24" s="138" t="s">
        <v>30</v>
      </c>
      <c r="C24" s="137" t="s">
        <v>30</v>
      </c>
      <c r="D24" s="140" t="s">
        <v>75</v>
      </c>
      <c r="E24" s="130" t="s">
        <v>34</v>
      </c>
      <c r="F24" s="132" t="s">
        <v>40</v>
      </c>
      <c r="G24" s="132" t="s">
        <v>41</v>
      </c>
      <c r="H24" s="25"/>
      <c r="I24" s="25"/>
      <c r="J24" s="25"/>
      <c r="K24" s="25"/>
      <c r="L24" s="5"/>
      <c r="M24" s="25"/>
      <c r="N24" s="25"/>
      <c r="O24" s="25"/>
      <c r="P24" s="25"/>
      <c r="Q24" s="9"/>
      <c r="R24" s="25"/>
      <c r="S24" s="25"/>
      <c r="T24" s="25"/>
      <c r="U24" s="25"/>
      <c r="V24" s="25"/>
      <c r="W24" s="11"/>
      <c r="X24" s="9"/>
      <c r="Y24" s="9"/>
      <c r="Z24" s="9"/>
      <c r="AA24" s="11"/>
      <c r="AB24" s="5"/>
      <c r="AC24" s="5"/>
      <c r="AD24" s="5"/>
      <c r="AE24" s="5"/>
      <c r="AF24" s="5"/>
      <c r="AG24" s="9"/>
      <c r="AH24" s="5"/>
      <c r="AI24" s="5"/>
      <c r="AJ24" s="13"/>
      <c r="AK24" s="5"/>
      <c r="AL24" s="5"/>
      <c r="AM24" s="5"/>
      <c r="AN24" s="9"/>
      <c r="AO24" s="9"/>
      <c r="AP24" s="9"/>
      <c r="AQ24" s="9"/>
      <c r="AR24" s="5"/>
      <c r="AS24" s="5"/>
      <c r="AT24" s="5"/>
      <c r="AU24" s="5"/>
      <c r="AV24" s="5"/>
      <c r="AW24" s="9"/>
      <c r="AX24" s="5"/>
      <c r="AY24" s="5"/>
      <c r="AZ24" s="5"/>
      <c r="BA24" s="5"/>
      <c r="BB24" s="5"/>
      <c r="BC24" s="5"/>
      <c r="BD24" s="27"/>
      <c r="BE24" s="27"/>
      <c r="BF24" s="27"/>
      <c r="BG24" s="9"/>
    </row>
    <row r="25" spans="1:59" s="36" customFormat="1" ht="65.25" customHeight="1" x14ac:dyDescent="0.2">
      <c r="A25" s="147" t="s">
        <v>30</v>
      </c>
      <c r="B25" s="146" t="s">
        <v>30</v>
      </c>
      <c r="C25" s="148" t="s">
        <v>30</v>
      </c>
      <c r="D25" s="141" t="s">
        <v>76</v>
      </c>
      <c r="E25" s="130" t="s">
        <v>34</v>
      </c>
      <c r="F25" s="132" t="s">
        <v>40</v>
      </c>
      <c r="G25" s="132" t="s">
        <v>41</v>
      </c>
      <c r="H25" s="28"/>
      <c r="I25" s="28"/>
      <c r="J25" s="28"/>
      <c r="K25" s="28"/>
      <c r="L25" s="30"/>
      <c r="M25" s="28"/>
      <c r="N25" s="28"/>
      <c r="O25" s="28"/>
      <c r="P25" s="28"/>
      <c r="Q25" s="9"/>
      <c r="R25" s="28"/>
      <c r="S25" s="28"/>
      <c r="T25" s="28"/>
      <c r="U25" s="28"/>
      <c r="V25" s="28"/>
      <c r="W25" s="12"/>
      <c r="X25" s="9"/>
      <c r="Y25" s="9"/>
      <c r="Z25" s="9"/>
      <c r="AA25" s="12"/>
      <c r="AB25" s="45"/>
      <c r="AC25" s="30"/>
      <c r="AD25" s="30"/>
      <c r="AE25" s="30"/>
      <c r="AF25" s="30"/>
      <c r="AG25" s="9"/>
      <c r="AH25" s="30"/>
      <c r="AI25" s="30"/>
      <c r="AJ25" s="31"/>
      <c r="AK25" s="30"/>
      <c r="AL25" s="30"/>
      <c r="AM25" s="30"/>
      <c r="AN25" s="9"/>
      <c r="AO25" s="9"/>
      <c r="AP25" s="9"/>
      <c r="AQ25" s="12"/>
      <c r="AR25" s="38"/>
      <c r="AS25" s="30"/>
      <c r="AT25" s="30"/>
      <c r="AU25" s="30"/>
      <c r="AV25" s="30"/>
      <c r="AW25" s="9"/>
      <c r="AX25" s="30"/>
      <c r="AY25" s="30"/>
      <c r="AZ25" s="30"/>
      <c r="BA25" s="30"/>
      <c r="BB25" s="30"/>
      <c r="BC25" s="30"/>
      <c r="BD25" s="38"/>
      <c r="BE25" s="38"/>
      <c r="BF25" s="38"/>
      <c r="BG25" s="12"/>
    </row>
    <row r="26" spans="1:59" s="36" customFormat="1" ht="102" x14ac:dyDescent="0.2">
      <c r="A26" s="139" t="s">
        <v>30</v>
      </c>
      <c r="B26" s="138" t="s">
        <v>30</v>
      </c>
      <c r="C26" s="137" t="s">
        <v>30</v>
      </c>
      <c r="D26" s="141" t="s">
        <v>77</v>
      </c>
      <c r="E26" s="130" t="s">
        <v>34</v>
      </c>
      <c r="F26" s="132" t="s">
        <v>40</v>
      </c>
      <c r="G26" s="132" t="s">
        <v>41</v>
      </c>
      <c r="H26" s="28"/>
      <c r="I26" s="28"/>
      <c r="J26" s="28"/>
      <c r="K26" s="28"/>
      <c r="L26" s="30"/>
      <c r="M26" s="28"/>
      <c r="N26" s="28"/>
      <c r="O26" s="28"/>
      <c r="P26" s="28"/>
      <c r="Q26" s="9"/>
      <c r="R26" s="28"/>
      <c r="S26" s="28"/>
      <c r="T26" s="28"/>
      <c r="U26" s="28"/>
      <c r="V26" s="28"/>
      <c r="W26" s="12"/>
      <c r="X26" s="9"/>
      <c r="Y26" s="9"/>
      <c r="Z26" s="12"/>
      <c r="AA26" s="12"/>
      <c r="AB26" s="45"/>
      <c r="AC26" s="30"/>
      <c r="AD26" s="30"/>
      <c r="AE26" s="30"/>
      <c r="AF26" s="30"/>
      <c r="AG26" s="9"/>
      <c r="AH26" s="30"/>
      <c r="AI26" s="30"/>
      <c r="AJ26" s="31"/>
      <c r="AK26" s="30"/>
      <c r="AL26" s="30"/>
      <c r="AM26" s="30"/>
      <c r="AN26" s="9"/>
      <c r="AO26" s="9"/>
      <c r="AP26" s="12"/>
      <c r="AQ26" s="12"/>
      <c r="AR26" s="30"/>
      <c r="AS26" s="30"/>
      <c r="AT26" s="30"/>
      <c r="AU26" s="30"/>
      <c r="AV26" s="30"/>
      <c r="AW26" s="9"/>
      <c r="AX26" s="30"/>
      <c r="AY26" s="30"/>
      <c r="AZ26" s="30"/>
      <c r="BA26" s="30"/>
      <c r="BB26" s="30"/>
      <c r="BC26" s="30"/>
      <c r="BD26" s="38"/>
      <c r="BE26" s="38"/>
      <c r="BF26" s="38"/>
      <c r="BG26" s="12"/>
    </row>
    <row r="27" spans="1:59" s="36" customFormat="1" ht="102" x14ac:dyDescent="0.2">
      <c r="A27" s="139" t="s">
        <v>30</v>
      </c>
      <c r="B27" s="138" t="s">
        <v>30</v>
      </c>
      <c r="C27" s="100" t="s">
        <v>30</v>
      </c>
      <c r="D27" s="141" t="s">
        <v>78</v>
      </c>
      <c r="E27" s="130" t="s">
        <v>34</v>
      </c>
      <c r="F27" s="132" t="s">
        <v>40</v>
      </c>
      <c r="G27" s="132" t="s">
        <v>41</v>
      </c>
      <c r="H27" s="25"/>
      <c r="I27" s="25"/>
      <c r="J27" s="25"/>
      <c r="K27" s="25"/>
      <c r="L27" s="30"/>
      <c r="M27" s="25"/>
      <c r="N27" s="25"/>
      <c r="O27" s="25"/>
      <c r="P27" s="25"/>
      <c r="Q27" s="9"/>
      <c r="R27" s="25"/>
      <c r="S27" s="25"/>
      <c r="T27" s="25"/>
      <c r="U27" s="25"/>
      <c r="V27" s="25"/>
      <c r="W27" s="12"/>
      <c r="X27" s="9"/>
      <c r="Y27" s="9"/>
      <c r="Z27" s="12"/>
      <c r="AA27" s="12"/>
      <c r="AB27" s="30"/>
      <c r="AC27" s="30"/>
      <c r="AD27" s="30"/>
      <c r="AE27" s="30"/>
      <c r="AF27" s="30"/>
      <c r="AG27" s="9"/>
      <c r="AH27" s="30"/>
      <c r="AI27" s="30"/>
      <c r="AJ27" s="31"/>
      <c r="AK27" s="30"/>
      <c r="AL27" s="30"/>
      <c r="AM27" s="30"/>
      <c r="AN27" s="9"/>
      <c r="AO27" s="9"/>
      <c r="AP27" s="12"/>
      <c r="AQ27" s="12"/>
      <c r="AR27" s="30"/>
      <c r="AS27" s="30"/>
      <c r="AT27" s="30"/>
      <c r="AU27" s="30"/>
      <c r="AV27" s="30"/>
      <c r="AW27" s="9"/>
      <c r="AX27" s="30"/>
      <c r="AY27" s="30"/>
      <c r="AZ27" s="30"/>
      <c r="BA27" s="30"/>
      <c r="BB27" s="30"/>
      <c r="BC27" s="30"/>
      <c r="BD27" s="38"/>
      <c r="BE27" s="38"/>
      <c r="BF27" s="38"/>
      <c r="BG27" s="12"/>
    </row>
    <row r="28" spans="1:59" s="36" customFormat="1" ht="80.25" customHeight="1" x14ac:dyDescent="0.2">
      <c r="A28" s="139" t="s">
        <v>30</v>
      </c>
      <c r="B28" s="138" t="s">
        <v>30</v>
      </c>
      <c r="C28" s="137" t="s">
        <v>30</v>
      </c>
      <c r="D28" s="141" t="s">
        <v>79</v>
      </c>
      <c r="E28" s="130" t="s">
        <v>34</v>
      </c>
      <c r="F28" s="132" t="s">
        <v>40</v>
      </c>
      <c r="G28" s="132" t="s">
        <v>41</v>
      </c>
      <c r="H28" s="25"/>
      <c r="I28" s="25"/>
      <c r="J28" s="25"/>
      <c r="K28" s="25"/>
      <c r="L28" s="30"/>
      <c r="M28" s="25"/>
      <c r="N28" s="25"/>
      <c r="O28" s="25"/>
      <c r="P28" s="25"/>
      <c r="Q28" s="9"/>
      <c r="R28" s="25"/>
      <c r="S28" s="25"/>
      <c r="T28" s="25"/>
      <c r="U28" s="25"/>
      <c r="V28" s="25"/>
      <c r="W28" s="12"/>
      <c r="X28" s="9"/>
      <c r="Y28" s="9"/>
      <c r="Z28" s="9"/>
      <c r="AA28" s="12"/>
      <c r="AB28" s="30"/>
      <c r="AC28" s="30"/>
      <c r="AD28" s="30"/>
      <c r="AE28" s="30"/>
      <c r="AF28" s="30"/>
      <c r="AG28" s="9"/>
      <c r="AH28" s="30"/>
      <c r="AI28" s="30"/>
      <c r="AJ28" s="31"/>
      <c r="AK28" s="30"/>
      <c r="AL28" s="30"/>
      <c r="AM28" s="30"/>
      <c r="AN28" s="9"/>
      <c r="AO28" s="9"/>
      <c r="AP28" s="9"/>
      <c r="AQ28" s="12"/>
      <c r="AR28" s="30"/>
      <c r="AS28" s="30"/>
      <c r="AT28" s="30"/>
      <c r="AU28" s="30"/>
      <c r="AV28" s="30"/>
      <c r="AW28" s="9"/>
      <c r="AX28" s="30"/>
      <c r="AY28" s="30"/>
      <c r="AZ28" s="30"/>
      <c r="BA28" s="30"/>
      <c r="BB28" s="30"/>
      <c r="BC28" s="30"/>
      <c r="BD28" s="12"/>
      <c r="BE28" s="12"/>
      <c r="BF28" s="12"/>
      <c r="BG28" s="12"/>
    </row>
    <row r="29" spans="1:59" s="36" customFormat="1" ht="79.5" customHeight="1" x14ac:dyDescent="0.2">
      <c r="A29" s="147" t="s">
        <v>30</v>
      </c>
      <c r="B29" s="146" t="s">
        <v>30</v>
      </c>
      <c r="C29" s="148" t="s">
        <v>30</v>
      </c>
      <c r="D29" s="156" t="s">
        <v>80</v>
      </c>
      <c r="E29" s="130" t="s">
        <v>34</v>
      </c>
      <c r="F29" s="132" t="s">
        <v>40</v>
      </c>
      <c r="G29" s="132" t="s">
        <v>41</v>
      </c>
      <c r="H29" s="25"/>
      <c r="I29" s="25"/>
      <c r="J29" s="25"/>
      <c r="K29" s="25"/>
      <c r="L29" s="30"/>
      <c r="M29" s="41"/>
      <c r="N29" s="25"/>
      <c r="O29" s="25"/>
      <c r="P29" s="25"/>
      <c r="Q29" s="9"/>
      <c r="R29" s="25"/>
      <c r="S29" s="25"/>
      <c r="T29" s="25"/>
      <c r="U29" s="25"/>
      <c r="V29" s="25"/>
      <c r="W29" s="12"/>
      <c r="X29" s="9"/>
      <c r="Y29" s="9"/>
      <c r="Z29" s="9"/>
      <c r="AA29" s="12"/>
      <c r="AB29" s="30"/>
      <c r="AC29" s="30"/>
      <c r="AD29" s="30"/>
      <c r="AE29" s="30"/>
      <c r="AF29" s="30"/>
      <c r="AG29" s="9"/>
      <c r="AH29" s="37"/>
      <c r="AI29" s="37"/>
      <c r="AJ29" s="31"/>
      <c r="AK29" s="30"/>
      <c r="AL29" s="30"/>
      <c r="AM29" s="30"/>
      <c r="AN29" s="9"/>
      <c r="AO29" s="9"/>
      <c r="AP29" s="9"/>
      <c r="AQ29" s="12"/>
      <c r="AR29" s="30"/>
      <c r="AS29" s="30"/>
      <c r="AT29" s="30"/>
      <c r="AU29" s="30"/>
      <c r="AV29" s="30"/>
      <c r="AW29" s="9"/>
      <c r="AX29" s="30"/>
      <c r="AY29" s="30"/>
      <c r="AZ29" s="30"/>
      <c r="BA29" s="30"/>
      <c r="BB29" s="30"/>
      <c r="BC29" s="30"/>
      <c r="BD29" s="38"/>
      <c r="BE29" s="38"/>
      <c r="BF29" s="38"/>
      <c r="BG29" s="12"/>
    </row>
    <row r="30" spans="1:59" s="36" customFormat="1" ht="57.75" customHeight="1" x14ac:dyDescent="0.2">
      <c r="A30" s="103" t="s">
        <v>30</v>
      </c>
      <c r="B30" s="101" t="s">
        <v>30</v>
      </c>
      <c r="C30" s="99" t="s">
        <v>31</v>
      </c>
      <c r="D30" s="102" t="s">
        <v>82</v>
      </c>
      <c r="E30" s="23" t="s">
        <v>34</v>
      </c>
      <c r="F30" s="24" t="s">
        <v>40</v>
      </c>
      <c r="G30" s="24" t="s">
        <v>41</v>
      </c>
      <c r="H30" s="39"/>
      <c r="I30" s="39"/>
      <c r="J30" s="39"/>
      <c r="K30" s="39"/>
      <c r="L30" s="12"/>
      <c r="M30" s="12"/>
      <c r="N30" s="9"/>
      <c r="O30" s="9"/>
      <c r="P30" s="9">
        <v>6</v>
      </c>
      <c r="Q30" s="9"/>
      <c r="R30" s="39"/>
      <c r="S30" s="39"/>
      <c r="T30" s="39"/>
      <c r="U30" s="39"/>
      <c r="V30" s="39"/>
      <c r="W30" s="12"/>
      <c r="X30" s="9">
        <v>6</v>
      </c>
      <c r="Y30" s="9">
        <v>6</v>
      </c>
      <c r="Z30" s="9">
        <v>0</v>
      </c>
      <c r="AA30" s="12">
        <v>0</v>
      </c>
      <c r="AB30" s="12"/>
      <c r="AC30" s="12"/>
      <c r="AD30" s="12"/>
      <c r="AE30" s="12"/>
      <c r="AF30" s="9">
        <v>6</v>
      </c>
      <c r="AG30" s="9"/>
      <c r="AH30" s="12"/>
      <c r="AI30" s="12"/>
      <c r="AJ30" s="12"/>
      <c r="AK30" s="12"/>
      <c r="AL30" s="12"/>
      <c r="AM30" s="12"/>
      <c r="AN30" s="9">
        <v>6</v>
      </c>
      <c r="AO30" s="9">
        <v>6</v>
      </c>
      <c r="AP30" s="9">
        <v>0</v>
      </c>
      <c r="AQ30" s="12">
        <v>0</v>
      </c>
      <c r="AR30" s="12"/>
      <c r="AS30" s="12"/>
      <c r="AT30" s="12"/>
      <c r="AU30" s="12"/>
      <c r="AV30" s="12">
        <v>6</v>
      </c>
      <c r="AW30" s="9"/>
      <c r="AX30" s="12"/>
      <c r="AY30" s="12"/>
      <c r="AZ30" s="12"/>
      <c r="BA30" s="12"/>
      <c r="BB30" s="12"/>
      <c r="BC30" s="12"/>
      <c r="BD30" s="12">
        <v>6</v>
      </c>
      <c r="BE30" s="12">
        <v>6</v>
      </c>
      <c r="BF30" s="12">
        <v>0</v>
      </c>
      <c r="BG30" s="12">
        <v>0</v>
      </c>
    </row>
    <row r="31" spans="1:59" s="36" customFormat="1" ht="16.5" customHeight="1" x14ac:dyDescent="0.2">
      <c r="A31" s="7" t="s">
        <v>30</v>
      </c>
      <c r="B31" s="8" t="s">
        <v>30</v>
      </c>
      <c r="C31" s="190" t="s">
        <v>42</v>
      </c>
      <c r="D31" s="190"/>
      <c r="E31" s="190"/>
      <c r="F31" s="190"/>
      <c r="G31" s="190"/>
      <c r="H31" s="40">
        <f>H18+H30</f>
        <v>0</v>
      </c>
      <c r="I31" s="40">
        <f>I18+I30</f>
        <v>0</v>
      </c>
      <c r="J31" s="40">
        <f>J18+J30</f>
        <v>0</v>
      </c>
      <c r="K31" s="40">
        <f>K18+K30</f>
        <v>0</v>
      </c>
      <c r="L31" s="40"/>
      <c r="M31" s="40"/>
      <c r="N31" s="40"/>
      <c r="O31" s="40"/>
      <c r="P31" s="40">
        <f>P18+P30</f>
        <v>6</v>
      </c>
      <c r="Q31" s="40">
        <f>Q18+Q30</f>
        <v>766.7</v>
      </c>
      <c r="R31" s="40"/>
      <c r="S31" s="40"/>
      <c r="T31" s="40"/>
      <c r="U31" s="40"/>
      <c r="V31" s="40"/>
      <c r="W31" s="40"/>
      <c r="X31" s="40">
        <f>X18+X30</f>
        <v>772.7</v>
      </c>
      <c r="Y31" s="40">
        <f>Y18+Y30</f>
        <v>772.7</v>
      </c>
      <c r="Z31" s="40">
        <f>Z18+Z30</f>
        <v>474</v>
      </c>
      <c r="AA31" s="40">
        <f>AA18+AA30</f>
        <v>0</v>
      </c>
      <c r="AB31" s="40"/>
      <c r="AC31" s="40"/>
      <c r="AD31" s="40"/>
      <c r="AE31" s="40"/>
      <c r="AF31" s="40">
        <f>AF18+AF30</f>
        <v>6</v>
      </c>
      <c r="AG31" s="40">
        <f>AG18+AG30</f>
        <v>766.6</v>
      </c>
      <c r="AH31" s="40"/>
      <c r="AI31" s="40"/>
      <c r="AJ31" s="40"/>
      <c r="AK31" s="40"/>
      <c r="AL31" s="40"/>
      <c r="AM31" s="40"/>
      <c r="AN31" s="40">
        <f>AN18+AN30</f>
        <v>772.6</v>
      </c>
      <c r="AO31" s="40">
        <f>AO18+AO30</f>
        <v>772.6</v>
      </c>
      <c r="AP31" s="40">
        <f>AP18+AP30</f>
        <v>472.8</v>
      </c>
      <c r="AQ31" s="40">
        <f>AQ18+AQ30</f>
        <v>0</v>
      </c>
      <c r="AR31" s="40"/>
      <c r="AS31" s="40"/>
      <c r="AT31" s="40"/>
      <c r="AU31" s="40"/>
      <c r="AV31" s="40">
        <f>AV18+AV30</f>
        <v>6</v>
      </c>
      <c r="AW31" s="40">
        <f>AW18+AW30</f>
        <v>766.6</v>
      </c>
      <c r="AX31" s="40"/>
      <c r="AY31" s="40"/>
      <c r="AZ31" s="40"/>
      <c r="BA31" s="40"/>
      <c r="BB31" s="40"/>
      <c r="BC31" s="40"/>
      <c r="BD31" s="40">
        <f>BD18+BD30</f>
        <v>772.6</v>
      </c>
      <c r="BE31" s="40">
        <f>BE18+BE30</f>
        <v>772.6</v>
      </c>
      <c r="BF31" s="40">
        <f>BF18+BF30</f>
        <v>472.7</v>
      </c>
      <c r="BG31" s="40">
        <f>BG18+BG30</f>
        <v>0</v>
      </c>
    </row>
    <row r="32" spans="1:59" s="36" customFormat="1" ht="18" customHeight="1" x14ac:dyDescent="0.2">
      <c r="A32" s="7" t="s">
        <v>30</v>
      </c>
      <c r="B32" s="189" t="s">
        <v>35</v>
      </c>
      <c r="C32" s="189"/>
      <c r="D32" s="189"/>
      <c r="E32" s="189"/>
      <c r="F32" s="189"/>
      <c r="G32" s="189"/>
      <c r="H32" s="42">
        <f t="shared" ref="H32:K32" si="0">H31</f>
        <v>0</v>
      </c>
      <c r="I32" s="42">
        <f t="shared" si="0"/>
        <v>0</v>
      </c>
      <c r="J32" s="42">
        <f t="shared" si="0"/>
        <v>0</v>
      </c>
      <c r="K32" s="42">
        <f t="shared" si="0"/>
        <v>0</v>
      </c>
      <c r="L32" s="42"/>
      <c r="M32" s="42"/>
      <c r="N32" s="42"/>
      <c r="O32" s="42"/>
      <c r="P32" s="42">
        <f>P31</f>
        <v>6</v>
      </c>
      <c r="Q32" s="42">
        <f>Q31</f>
        <v>766.7</v>
      </c>
      <c r="R32" s="42"/>
      <c r="S32" s="42"/>
      <c r="T32" s="42"/>
      <c r="U32" s="42"/>
      <c r="V32" s="42"/>
      <c r="W32" s="42"/>
      <c r="X32" s="42">
        <f>X31</f>
        <v>772.7</v>
      </c>
      <c r="Y32" s="42">
        <f>Y31</f>
        <v>772.7</v>
      </c>
      <c r="Z32" s="42">
        <f>Z31</f>
        <v>474</v>
      </c>
      <c r="AA32" s="42">
        <f>AA31</f>
        <v>0</v>
      </c>
      <c r="AB32" s="42"/>
      <c r="AC32" s="42"/>
      <c r="AD32" s="42"/>
      <c r="AE32" s="42"/>
      <c r="AF32" s="42">
        <f>AF31</f>
        <v>6</v>
      </c>
      <c r="AG32" s="42">
        <f>AG31</f>
        <v>766.6</v>
      </c>
      <c r="AH32" s="42"/>
      <c r="AI32" s="42"/>
      <c r="AJ32" s="42"/>
      <c r="AK32" s="42"/>
      <c r="AL32" s="42"/>
      <c r="AM32" s="42"/>
      <c r="AN32" s="42">
        <f>AN31</f>
        <v>772.6</v>
      </c>
      <c r="AO32" s="42">
        <f>AO31</f>
        <v>772.6</v>
      </c>
      <c r="AP32" s="42">
        <f>AP31</f>
        <v>472.8</v>
      </c>
      <c r="AQ32" s="42">
        <f>AQ31</f>
        <v>0</v>
      </c>
      <c r="AR32" s="42"/>
      <c r="AS32" s="42"/>
      <c r="AT32" s="42"/>
      <c r="AU32" s="42"/>
      <c r="AV32" s="42">
        <f>AV31</f>
        <v>6</v>
      </c>
      <c r="AW32" s="42">
        <f>AW31</f>
        <v>766.6</v>
      </c>
      <c r="AX32" s="42"/>
      <c r="AY32" s="42"/>
      <c r="AZ32" s="42"/>
      <c r="BA32" s="42"/>
      <c r="BB32" s="42"/>
      <c r="BC32" s="42"/>
      <c r="BD32" s="42">
        <f>BD31</f>
        <v>772.6</v>
      </c>
      <c r="BE32" s="42">
        <f>BE31</f>
        <v>772.6</v>
      </c>
      <c r="BF32" s="42">
        <f>BF31</f>
        <v>472.7</v>
      </c>
      <c r="BG32" s="42">
        <f>BG31</f>
        <v>0</v>
      </c>
    </row>
    <row r="33" spans="1:59" s="36" customFormat="1" ht="18" customHeight="1" x14ac:dyDescent="0.2">
      <c r="A33" s="7" t="s">
        <v>31</v>
      </c>
      <c r="B33" s="180" t="s">
        <v>93</v>
      </c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1"/>
      <c r="BC33" s="181"/>
      <c r="BD33" s="181"/>
      <c r="BE33" s="181"/>
      <c r="BF33" s="181"/>
      <c r="BG33" s="182"/>
    </row>
    <row r="34" spans="1:59" s="36" customFormat="1" ht="18" customHeight="1" x14ac:dyDescent="0.2">
      <c r="A34" s="7" t="s">
        <v>31</v>
      </c>
      <c r="B34" s="33" t="s">
        <v>30</v>
      </c>
      <c r="C34" s="183" t="s">
        <v>39</v>
      </c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P34" s="184"/>
      <c r="AQ34" s="184"/>
      <c r="AR34" s="184"/>
      <c r="AS34" s="184"/>
      <c r="AT34" s="184"/>
      <c r="AU34" s="184"/>
      <c r="AV34" s="184"/>
      <c r="AW34" s="184"/>
      <c r="AX34" s="184"/>
      <c r="AY34" s="184"/>
      <c r="AZ34" s="184"/>
      <c r="BA34" s="184"/>
      <c r="BB34" s="184"/>
      <c r="BC34" s="184"/>
      <c r="BD34" s="184"/>
      <c r="BE34" s="184"/>
      <c r="BF34" s="184"/>
      <c r="BG34" s="185"/>
    </row>
    <row r="35" spans="1:59" s="36" customFormat="1" ht="45.75" x14ac:dyDescent="0.2">
      <c r="A35" s="7" t="s">
        <v>31</v>
      </c>
      <c r="B35" s="33" t="s">
        <v>30</v>
      </c>
      <c r="C35" s="111" t="s">
        <v>30</v>
      </c>
      <c r="D35" s="108" t="s">
        <v>83</v>
      </c>
      <c r="E35" s="23" t="s">
        <v>34</v>
      </c>
      <c r="F35" s="24" t="s">
        <v>40</v>
      </c>
      <c r="G35" s="24" t="s">
        <v>41</v>
      </c>
      <c r="H35" s="112"/>
      <c r="I35" s="112"/>
      <c r="J35" s="112"/>
      <c r="K35" s="112"/>
      <c r="L35" s="109"/>
      <c r="M35" s="109"/>
      <c r="N35" s="109"/>
      <c r="O35" s="109"/>
      <c r="P35" s="109"/>
      <c r="Q35" s="109">
        <v>426</v>
      </c>
      <c r="R35" s="109"/>
      <c r="S35" s="109"/>
      <c r="T35" s="109"/>
      <c r="U35" s="109"/>
      <c r="V35" s="109"/>
      <c r="W35" s="109"/>
      <c r="X35" s="109">
        <v>426</v>
      </c>
      <c r="Y35" s="109">
        <v>426</v>
      </c>
      <c r="Z35" s="109">
        <v>24</v>
      </c>
      <c r="AA35" s="109">
        <v>0</v>
      </c>
      <c r="AB35" s="109"/>
      <c r="AC35" s="110"/>
      <c r="AD35" s="110"/>
      <c r="AE35" s="110"/>
      <c r="AF35" s="110"/>
      <c r="AG35" s="110">
        <v>426</v>
      </c>
      <c r="AH35" s="110"/>
      <c r="AI35" s="110"/>
      <c r="AJ35" s="109"/>
      <c r="AK35" s="110"/>
      <c r="AL35" s="110"/>
      <c r="AM35" s="110"/>
      <c r="AN35" s="109">
        <v>426</v>
      </c>
      <c r="AO35" s="109">
        <v>426</v>
      </c>
      <c r="AP35" s="109">
        <v>21.3</v>
      </c>
      <c r="AQ35" s="109">
        <v>0</v>
      </c>
      <c r="AR35" s="109"/>
      <c r="AS35" s="158"/>
      <c r="AT35" s="158"/>
      <c r="AU35" s="158"/>
      <c r="AV35" s="158"/>
      <c r="AW35" s="161">
        <v>426</v>
      </c>
      <c r="AX35" s="159"/>
      <c r="AY35" s="159"/>
      <c r="AZ35" s="159"/>
      <c r="BA35" s="159"/>
      <c r="BB35" s="159"/>
      <c r="BC35" s="159"/>
      <c r="BD35" s="159">
        <v>426</v>
      </c>
      <c r="BE35" s="159">
        <v>426</v>
      </c>
      <c r="BF35" s="159">
        <v>21.3</v>
      </c>
      <c r="BG35" s="159">
        <v>0</v>
      </c>
    </row>
    <row r="36" spans="1:59" s="36" customFormat="1" ht="45.75" customHeight="1" x14ac:dyDescent="0.2">
      <c r="A36" s="7" t="s">
        <v>31</v>
      </c>
      <c r="B36" s="33" t="s">
        <v>30</v>
      </c>
      <c r="C36" s="22" t="s">
        <v>30</v>
      </c>
      <c r="D36" s="35" t="s">
        <v>44</v>
      </c>
      <c r="E36" s="23" t="s">
        <v>34</v>
      </c>
      <c r="F36" s="24" t="s">
        <v>40</v>
      </c>
      <c r="G36" s="24" t="s">
        <v>41</v>
      </c>
      <c r="H36" s="32"/>
      <c r="I36" s="32"/>
      <c r="J36" s="32"/>
      <c r="K36" s="32"/>
      <c r="L36" s="30"/>
      <c r="M36" s="32"/>
      <c r="N36" s="32"/>
      <c r="O36" s="32"/>
      <c r="P36" s="32"/>
      <c r="Q36" s="9"/>
      <c r="R36" s="32"/>
      <c r="S36" s="32"/>
      <c r="T36" s="32"/>
      <c r="U36" s="32"/>
      <c r="V36" s="32"/>
      <c r="W36" s="12"/>
      <c r="X36" s="9"/>
      <c r="Y36" s="9"/>
      <c r="Z36" s="9"/>
      <c r="AA36" s="12"/>
      <c r="AB36" s="30"/>
      <c r="AC36" s="30"/>
      <c r="AD36" s="30"/>
      <c r="AE36" s="30"/>
      <c r="AF36" s="30"/>
      <c r="AG36" s="9"/>
      <c r="AH36" s="30"/>
      <c r="AI36" s="30"/>
      <c r="AJ36" s="31"/>
      <c r="AK36" s="30"/>
      <c r="AL36" s="30"/>
      <c r="AM36" s="30"/>
      <c r="AN36" s="9"/>
      <c r="AO36" s="9"/>
      <c r="AP36" s="9"/>
      <c r="AQ36" s="12"/>
      <c r="AR36" s="30"/>
      <c r="AS36" s="30"/>
      <c r="AT36" s="30"/>
      <c r="AU36" s="30"/>
      <c r="AV36" s="30"/>
      <c r="AW36" s="9"/>
      <c r="AX36" s="30"/>
      <c r="AY36" s="30"/>
      <c r="AZ36" s="30"/>
      <c r="BA36" s="30"/>
      <c r="BB36" s="30"/>
      <c r="BC36" s="30"/>
      <c r="BD36" s="38"/>
      <c r="BE36" s="38"/>
      <c r="BF36" s="38"/>
      <c r="BG36" s="30"/>
    </row>
    <row r="37" spans="1:59" s="36" customFormat="1" ht="63.75" customHeight="1" x14ac:dyDescent="0.2">
      <c r="A37" s="7" t="s">
        <v>31</v>
      </c>
      <c r="B37" s="33" t="s">
        <v>30</v>
      </c>
      <c r="C37" s="22" t="s">
        <v>30</v>
      </c>
      <c r="D37" s="35" t="s">
        <v>45</v>
      </c>
      <c r="E37" s="23" t="s">
        <v>34</v>
      </c>
      <c r="F37" s="24" t="s">
        <v>40</v>
      </c>
      <c r="G37" s="24" t="s">
        <v>41</v>
      </c>
      <c r="H37" s="32"/>
      <c r="I37" s="32"/>
      <c r="J37" s="32"/>
      <c r="K37" s="32"/>
      <c r="L37" s="30"/>
      <c r="M37" s="32"/>
      <c r="N37" s="32"/>
      <c r="O37" s="32"/>
      <c r="P37" s="32"/>
      <c r="Q37" s="9"/>
      <c r="R37" s="32"/>
      <c r="S37" s="32"/>
      <c r="T37" s="32"/>
      <c r="U37" s="32"/>
      <c r="V37" s="32"/>
      <c r="W37" s="12"/>
      <c r="X37" s="9"/>
      <c r="Y37" s="9"/>
      <c r="Z37" s="9"/>
      <c r="AA37" s="12"/>
      <c r="AB37" s="30"/>
      <c r="AC37" s="30"/>
      <c r="AD37" s="30"/>
      <c r="AE37" s="30"/>
      <c r="AF37" s="30"/>
      <c r="AG37" s="9"/>
      <c r="AH37" s="30"/>
      <c r="AI37" s="30"/>
      <c r="AJ37" s="31"/>
      <c r="AK37" s="30"/>
      <c r="AL37" s="30"/>
      <c r="AM37" s="30"/>
      <c r="AN37" s="9"/>
      <c r="AO37" s="9"/>
      <c r="AP37" s="9"/>
      <c r="AQ37" s="12"/>
      <c r="AR37" s="30"/>
      <c r="AS37" s="30"/>
      <c r="AT37" s="30"/>
      <c r="AU37" s="30"/>
      <c r="AV37" s="30"/>
      <c r="AW37" s="9"/>
      <c r="AX37" s="30"/>
      <c r="AY37" s="30"/>
      <c r="AZ37" s="30"/>
      <c r="BA37" s="30"/>
      <c r="BB37" s="30"/>
      <c r="BC37" s="30"/>
      <c r="BD37" s="38"/>
      <c r="BE37" s="38"/>
      <c r="BF37" s="38"/>
      <c r="BG37" s="30"/>
    </row>
    <row r="38" spans="1:59" s="36" customFormat="1" ht="45.75" x14ac:dyDescent="0.2">
      <c r="A38" s="7" t="s">
        <v>31</v>
      </c>
      <c r="B38" s="33" t="s">
        <v>30</v>
      </c>
      <c r="C38" s="22" t="s">
        <v>30</v>
      </c>
      <c r="D38" s="35" t="s">
        <v>46</v>
      </c>
      <c r="E38" s="23" t="s">
        <v>34</v>
      </c>
      <c r="F38" s="24" t="s">
        <v>40</v>
      </c>
      <c r="G38" s="24" t="s">
        <v>41</v>
      </c>
      <c r="H38" s="32"/>
      <c r="I38" s="32"/>
      <c r="J38" s="32"/>
      <c r="K38" s="32"/>
      <c r="L38" s="30"/>
      <c r="M38" s="32"/>
      <c r="N38" s="32"/>
      <c r="O38" s="32"/>
      <c r="P38" s="32"/>
      <c r="Q38" s="9"/>
      <c r="R38" s="32"/>
      <c r="S38" s="32"/>
      <c r="T38" s="32"/>
      <c r="U38" s="32"/>
      <c r="V38" s="32"/>
      <c r="W38" s="12"/>
      <c r="X38" s="9"/>
      <c r="Y38" s="9"/>
      <c r="Z38" s="9"/>
      <c r="AA38" s="12"/>
      <c r="AB38" s="30"/>
      <c r="AC38" s="30"/>
      <c r="AD38" s="30"/>
      <c r="AE38" s="30"/>
      <c r="AF38" s="30"/>
      <c r="AG38" s="9"/>
      <c r="AH38" s="30"/>
      <c r="AI38" s="30"/>
      <c r="AJ38" s="31"/>
      <c r="AK38" s="30"/>
      <c r="AL38" s="30"/>
      <c r="AM38" s="30"/>
      <c r="AN38" s="9"/>
      <c r="AO38" s="9"/>
      <c r="AP38" s="9"/>
      <c r="AQ38" s="38"/>
      <c r="AR38" s="30"/>
      <c r="AS38" s="30"/>
      <c r="AT38" s="30"/>
      <c r="AU38" s="30"/>
      <c r="AV38" s="30"/>
      <c r="AW38" s="9"/>
      <c r="AX38" s="30"/>
      <c r="AY38" s="30"/>
      <c r="AZ38" s="30"/>
      <c r="BA38" s="30"/>
      <c r="BB38" s="30"/>
      <c r="BC38" s="30"/>
      <c r="BD38" s="38"/>
      <c r="BE38" s="38"/>
      <c r="BF38" s="38"/>
      <c r="BG38" s="38"/>
    </row>
    <row r="39" spans="1:59" s="36" customFormat="1" ht="52.5" customHeight="1" x14ac:dyDescent="0.2">
      <c r="A39" s="7" t="s">
        <v>31</v>
      </c>
      <c r="B39" s="33" t="s">
        <v>30</v>
      </c>
      <c r="C39" s="22" t="s">
        <v>30</v>
      </c>
      <c r="D39" s="35" t="s">
        <v>47</v>
      </c>
      <c r="E39" s="23" t="s">
        <v>34</v>
      </c>
      <c r="F39" s="24" t="s">
        <v>40</v>
      </c>
      <c r="G39" s="24" t="s">
        <v>41</v>
      </c>
      <c r="H39" s="32"/>
      <c r="I39" s="32"/>
      <c r="J39" s="32"/>
      <c r="K39" s="32"/>
      <c r="L39" s="30"/>
      <c r="M39" s="32"/>
      <c r="N39" s="32"/>
      <c r="O39" s="32"/>
      <c r="P39" s="32"/>
      <c r="Q39" s="9"/>
      <c r="R39" s="32"/>
      <c r="S39" s="32"/>
      <c r="T39" s="32"/>
      <c r="U39" s="32"/>
      <c r="V39" s="32"/>
      <c r="W39" s="12"/>
      <c r="X39" s="9"/>
      <c r="Y39" s="9"/>
      <c r="Z39" s="9"/>
      <c r="AA39" s="12"/>
      <c r="AB39" s="30"/>
      <c r="AC39" s="30"/>
      <c r="AD39" s="30"/>
      <c r="AE39" s="30"/>
      <c r="AF39" s="30"/>
      <c r="AG39" s="9"/>
      <c r="AH39" s="30"/>
      <c r="AI39" s="30"/>
      <c r="AJ39" s="31"/>
      <c r="AK39" s="30"/>
      <c r="AL39" s="30"/>
      <c r="AM39" s="30"/>
      <c r="AN39" s="9"/>
      <c r="AO39" s="9"/>
      <c r="AP39" s="9"/>
      <c r="AQ39" s="38"/>
      <c r="AR39" s="30"/>
      <c r="AS39" s="30"/>
      <c r="AT39" s="30"/>
      <c r="AU39" s="30"/>
      <c r="AV39" s="30"/>
      <c r="AW39" s="9"/>
      <c r="AX39" s="30"/>
      <c r="AY39" s="30"/>
      <c r="AZ39" s="30"/>
      <c r="BA39" s="30"/>
      <c r="BB39" s="30"/>
      <c r="BC39" s="30"/>
      <c r="BD39" s="38"/>
      <c r="BE39" s="38"/>
      <c r="BF39" s="38"/>
      <c r="BG39" s="38"/>
    </row>
    <row r="40" spans="1:59" s="36" customFormat="1" ht="60.75" customHeight="1" x14ac:dyDescent="0.2">
      <c r="A40" s="7" t="s">
        <v>31</v>
      </c>
      <c r="B40" s="33" t="s">
        <v>30</v>
      </c>
      <c r="C40" s="26" t="s">
        <v>30</v>
      </c>
      <c r="D40" s="35" t="s">
        <v>48</v>
      </c>
      <c r="E40" s="23" t="s">
        <v>34</v>
      </c>
      <c r="F40" s="24" t="s">
        <v>40</v>
      </c>
      <c r="G40" s="24" t="s">
        <v>41</v>
      </c>
      <c r="H40" s="32"/>
      <c r="I40" s="32"/>
      <c r="J40" s="32"/>
      <c r="K40" s="32"/>
      <c r="L40" s="30"/>
      <c r="M40" s="32"/>
      <c r="N40" s="32"/>
      <c r="O40" s="32"/>
      <c r="P40" s="32"/>
      <c r="Q40" s="9"/>
      <c r="R40" s="32"/>
      <c r="S40" s="32"/>
      <c r="T40" s="32"/>
      <c r="U40" s="32"/>
      <c r="V40" s="32"/>
      <c r="W40" s="12"/>
      <c r="X40" s="9"/>
      <c r="Y40" s="9"/>
      <c r="Z40" s="9"/>
      <c r="AA40" s="12"/>
      <c r="AB40" s="30"/>
      <c r="AC40" s="30"/>
      <c r="AD40" s="30"/>
      <c r="AE40" s="30"/>
      <c r="AF40" s="30"/>
      <c r="AG40" s="9"/>
      <c r="AH40" s="30"/>
      <c r="AI40" s="30"/>
      <c r="AJ40" s="31"/>
      <c r="AK40" s="30"/>
      <c r="AL40" s="30"/>
      <c r="AM40" s="30"/>
      <c r="AN40" s="9"/>
      <c r="AO40" s="9"/>
      <c r="AP40" s="9"/>
      <c r="AQ40" s="38"/>
      <c r="AR40" s="30"/>
      <c r="AS40" s="30"/>
      <c r="AT40" s="30"/>
      <c r="AU40" s="30"/>
      <c r="AV40" s="30"/>
      <c r="AW40" s="9"/>
      <c r="AX40" s="30"/>
      <c r="AY40" s="30"/>
      <c r="AZ40" s="30"/>
      <c r="BA40" s="30"/>
      <c r="BB40" s="30"/>
      <c r="BC40" s="30"/>
      <c r="BD40" s="38"/>
      <c r="BE40" s="38"/>
      <c r="BF40" s="38"/>
      <c r="BG40" s="38"/>
    </row>
    <row r="41" spans="1:59" s="36" customFormat="1" ht="83.25" customHeight="1" x14ac:dyDescent="0.2">
      <c r="A41" s="7" t="s">
        <v>31</v>
      </c>
      <c r="B41" s="33" t="s">
        <v>30</v>
      </c>
      <c r="C41" s="26" t="s">
        <v>30</v>
      </c>
      <c r="D41" s="35" t="s">
        <v>49</v>
      </c>
      <c r="E41" s="23" t="s">
        <v>34</v>
      </c>
      <c r="F41" s="24" t="s">
        <v>40</v>
      </c>
      <c r="G41" s="24" t="s">
        <v>41</v>
      </c>
      <c r="H41" s="32"/>
      <c r="I41" s="32"/>
      <c r="J41" s="32"/>
      <c r="K41" s="32"/>
      <c r="L41" s="30"/>
      <c r="M41" s="32"/>
      <c r="N41" s="32"/>
      <c r="O41" s="32"/>
      <c r="P41" s="32"/>
      <c r="Q41" s="9"/>
      <c r="R41" s="32"/>
      <c r="S41" s="32"/>
      <c r="T41" s="32"/>
      <c r="U41" s="32"/>
      <c r="V41" s="32"/>
      <c r="W41" s="12"/>
      <c r="X41" s="9"/>
      <c r="Y41" s="9"/>
      <c r="Z41" s="9"/>
      <c r="AA41" s="12"/>
      <c r="AB41" s="30"/>
      <c r="AC41" s="30"/>
      <c r="AD41" s="30"/>
      <c r="AE41" s="30"/>
      <c r="AF41" s="30"/>
      <c r="AG41" s="9"/>
      <c r="AH41" s="30"/>
      <c r="AI41" s="30"/>
      <c r="AJ41" s="31"/>
      <c r="AK41" s="30"/>
      <c r="AL41" s="30"/>
      <c r="AM41" s="30"/>
      <c r="AN41" s="9"/>
      <c r="AO41" s="9"/>
      <c r="AP41" s="9"/>
      <c r="AQ41" s="38"/>
      <c r="AR41" s="30"/>
      <c r="AS41" s="30"/>
      <c r="AT41" s="30"/>
      <c r="AU41" s="30"/>
      <c r="AV41" s="30"/>
      <c r="AW41" s="9"/>
      <c r="AX41" s="30"/>
      <c r="AY41" s="30"/>
      <c r="AZ41" s="30"/>
      <c r="BA41" s="30"/>
      <c r="BB41" s="30"/>
      <c r="BC41" s="30"/>
      <c r="BD41" s="38"/>
      <c r="BE41" s="38"/>
      <c r="BF41" s="38"/>
      <c r="BG41" s="38"/>
    </row>
    <row r="42" spans="1:59" s="36" customFormat="1" ht="97.5" customHeight="1" x14ac:dyDescent="0.2">
      <c r="A42" s="7" t="s">
        <v>31</v>
      </c>
      <c r="B42" s="33" t="s">
        <v>30</v>
      </c>
      <c r="C42" s="26" t="s">
        <v>30</v>
      </c>
      <c r="D42" s="35" t="s">
        <v>50</v>
      </c>
      <c r="E42" s="23" t="s">
        <v>34</v>
      </c>
      <c r="F42" s="24" t="s">
        <v>40</v>
      </c>
      <c r="G42" s="24" t="s">
        <v>41</v>
      </c>
      <c r="H42" s="32"/>
      <c r="I42" s="32"/>
      <c r="J42" s="32"/>
      <c r="K42" s="32"/>
      <c r="L42" s="30"/>
      <c r="M42" s="32"/>
      <c r="N42" s="32"/>
      <c r="O42" s="32"/>
      <c r="P42" s="32"/>
      <c r="Q42" s="9"/>
      <c r="R42" s="32"/>
      <c r="S42" s="32"/>
      <c r="T42" s="32"/>
      <c r="U42" s="32"/>
      <c r="V42" s="32"/>
      <c r="W42" s="12"/>
      <c r="X42" s="9"/>
      <c r="Y42" s="9"/>
      <c r="Z42" s="9"/>
      <c r="AA42" s="12"/>
      <c r="AB42" s="30"/>
      <c r="AC42" s="30"/>
      <c r="AD42" s="30"/>
      <c r="AE42" s="30"/>
      <c r="AF42" s="30"/>
      <c r="AG42" s="9"/>
      <c r="AH42" s="30"/>
      <c r="AI42" s="30"/>
      <c r="AJ42" s="31"/>
      <c r="AK42" s="30"/>
      <c r="AL42" s="30"/>
      <c r="AM42" s="30"/>
      <c r="AN42" s="9"/>
      <c r="AO42" s="9"/>
      <c r="AP42" s="9"/>
      <c r="AQ42" s="12"/>
      <c r="AR42" s="30"/>
      <c r="AS42" s="30"/>
      <c r="AT42" s="30"/>
      <c r="AU42" s="30"/>
      <c r="AV42" s="30"/>
      <c r="AW42" s="9"/>
      <c r="AX42" s="34"/>
      <c r="AY42" s="34"/>
      <c r="AZ42" s="34"/>
      <c r="BA42" s="34"/>
      <c r="BB42" s="34"/>
      <c r="BC42" s="34"/>
      <c r="BD42" s="12"/>
      <c r="BE42" s="12"/>
      <c r="BF42" s="12"/>
      <c r="BG42" s="12"/>
    </row>
    <row r="43" spans="1:59" s="36" customFormat="1" ht="52.5" customHeight="1" x14ac:dyDescent="0.2">
      <c r="A43" s="7" t="s">
        <v>31</v>
      </c>
      <c r="B43" s="33" t="s">
        <v>30</v>
      </c>
      <c r="C43" s="22" t="s">
        <v>30</v>
      </c>
      <c r="D43" s="35" t="s">
        <v>51</v>
      </c>
      <c r="E43" s="23" t="s">
        <v>34</v>
      </c>
      <c r="F43" s="24" t="s">
        <v>40</v>
      </c>
      <c r="G43" s="24" t="s">
        <v>41</v>
      </c>
      <c r="H43" s="29"/>
      <c r="I43" s="29"/>
      <c r="J43" s="29"/>
      <c r="K43" s="29"/>
      <c r="L43" s="12"/>
      <c r="M43" s="29"/>
      <c r="N43" s="29"/>
      <c r="O43" s="29"/>
      <c r="P43" s="9"/>
      <c r="Q43" s="9"/>
      <c r="R43" s="29"/>
      <c r="S43" s="29"/>
      <c r="T43" s="9"/>
      <c r="U43" s="29"/>
      <c r="V43" s="9"/>
      <c r="W43" s="12"/>
      <c r="X43" s="9"/>
      <c r="Y43" s="9"/>
      <c r="Z43" s="9"/>
      <c r="AA43" s="12"/>
      <c r="AB43" s="12"/>
      <c r="AC43" s="12"/>
      <c r="AD43" s="12"/>
      <c r="AE43" s="12"/>
      <c r="AF43" s="9"/>
      <c r="AG43" s="9"/>
      <c r="AH43" s="12"/>
      <c r="AI43" s="12"/>
      <c r="AJ43" s="46"/>
      <c r="AK43" s="12"/>
      <c r="AL43" s="9"/>
      <c r="AM43" s="12"/>
      <c r="AN43" s="9"/>
      <c r="AO43" s="9"/>
      <c r="AP43" s="9"/>
      <c r="AQ43" s="12"/>
      <c r="AR43" s="12"/>
      <c r="AS43" s="12"/>
      <c r="AT43" s="12"/>
      <c r="AU43" s="12"/>
      <c r="AV43" s="12"/>
      <c r="AW43" s="9"/>
      <c r="AX43" s="12"/>
      <c r="AY43" s="12"/>
      <c r="AZ43" s="47"/>
      <c r="BA43" s="12"/>
      <c r="BB43" s="48"/>
      <c r="BC43" s="12"/>
      <c r="BD43" s="12"/>
      <c r="BE43" s="12"/>
      <c r="BF43" s="12"/>
      <c r="BG43" s="12"/>
    </row>
    <row r="44" spans="1:59" s="36" customFormat="1" ht="20.25" customHeight="1" x14ac:dyDescent="0.2">
      <c r="A44" s="7" t="s">
        <v>31</v>
      </c>
      <c r="B44" s="33" t="s">
        <v>30</v>
      </c>
      <c r="C44" s="197" t="s">
        <v>42</v>
      </c>
      <c r="D44" s="197"/>
      <c r="E44" s="197"/>
      <c r="F44" s="197"/>
      <c r="G44" s="197"/>
      <c r="H44" s="40">
        <f t="shared" ref="H44:K44" si="1">H35</f>
        <v>0</v>
      </c>
      <c r="I44" s="40">
        <f t="shared" si="1"/>
        <v>0</v>
      </c>
      <c r="J44" s="40">
        <f t="shared" si="1"/>
        <v>0</v>
      </c>
      <c r="K44" s="40">
        <f t="shared" si="1"/>
        <v>0</v>
      </c>
      <c r="L44" s="40"/>
      <c r="M44" s="40"/>
      <c r="N44" s="40"/>
      <c r="O44" s="40"/>
      <c r="P44" s="40"/>
      <c r="Q44" s="40">
        <f t="shared" ref="Q44:BG44" si="2">Q35</f>
        <v>426</v>
      </c>
      <c r="R44" s="40"/>
      <c r="S44" s="40"/>
      <c r="T44" s="40"/>
      <c r="U44" s="40"/>
      <c r="V44" s="40"/>
      <c r="W44" s="40"/>
      <c r="X44" s="40">
        <f t="shared" si="2"/>
        <v>426</v>
      </c>
      <c r="Y44" s="40">
        <f t="shared" si="2"/>
        <v>426</v>
      </c>
      <c r="Z44" s="40">
        <f t="shared" si="2"/>
        <v>24</v>
      </c>
      <c r="AA44" s="40">
        <f t="shared" si="2"/>
        <v>0</v>
      </c>
      <c r="AB44" s="40"/>
      <c r="AC44" s="40"/>
      <c r="AD44" s="40"/>
      <c r="AE44" s="40"/>
      <c r="AF44" s="40"/>
      <c r="AG44" s="40">
        <f t="shared" si="2"/>
        <v>426</v>
      </c>
      <c r="AH44" s="40"/>
      <c r="AI44" s="40"/>
      <c r="AJ44" s="40"/>
      <c r="AK44" s="40"/>
      <c r="AL44" s="40"/>
      <c r="AM44" s="40"/>
      <c r="AN44" s="40">
        <f t="shared" si="2"/>
        <v>426</v>
      </c>
      <c r="AO44" s="40">
        <f t="shared" si="2"/>
        <v>426</v>
      </c>
      <c r="AP44" s="40">
        <f t="shared" si="2"/>
        <v>21.3</v>
      </c>
      <c r="AQ44" s="40">
        <f t="shared" si="2"/>
        <v>0</v>
      </c>
      <c r="AR44" s="40"/>
      <c r="AS44" s="40"/>
      <c r="AT44" s="40"/>
      <c r="AU44" s="40"/>
      <c r="AV44" s="40"/>
      <c r="AW44" s="40">
        <f t="shared" si="2"/>
        <v>426</v>
      </c>
      <c r="AX44" s="40"/>
      <c r="AY44" s="40"/>
      <c r="AZ44" s="40"/>
      <c r="BA44" s="40"/>
      <c r="BB44" s="40"/>
      <c r="BC44" s="40"/>
      <c r="BD44" s="40">
        <f t="shared" si="2"/>
        <v>426</v>
      </c>
      <c r="BE44" s="40">
        <f t="shared" si="2"/>
        <v>426</v>
      </c>
      <c r="BF44" s="40">
        <f t="shared" si="2"/>
        <v>21.3</v>
      </c>
      <c r="BG44" s="40">
        <f t="shared" si="2"/>
        <v>0</v>
      </c>
    </row>
    <row r="45" spans="1:59" s="36" customFormat="1" ht="15.75" customHeight="1" x14ac:dyDescent="0.2">
      <c r="A45" s="7" t="s">
        <v>31</v>
      </c>
      <c r="B45" s="193" t="s">
        <v>84</v>
      </c>
      <c r="C45" s="194"/>
      <c r="D45" s="194"/>
      <c r="E45" s="194"/>
      <c r="F45" s="194"/>
      <c r="G45" s="195"/>
      <c r="H45" s="42">
        <f t="shared" ref="H45:K45" si="3">H44</f>
        <v>0</v>
      </c>
      <c r="I45" s="42">
        <f t="shared" si="3"/>
        <v>0</v>
      </c>
      <c r="J45" s="42">
        <f t="shared" si="3"/>
        <v>0</v>
      </c>
      <c r="K45" s="42">
        <f t="shared" si="3"/>
        <v>0</v>
      </c>
      <c r="L45" s="42"/>
      <c r="M45" s="42"/>
      <c r="N45" s="42"/>
      <c r="O45" s="42"/>
      <c r="P45" s="42"/>
      <c r="Q45" s="42">
        <f t="shared" ref="Q45:BG45" si="4">Q44</f>
        <v>426</v>
      </c>
      <c r="R45" s="42"/>
      <c r="S45" s="42"/>
      <c r="T45" s="42"/>
      <c r="U45" s="42"/>
      <c r="V45" s="42"/>
      <c r="W45" s="42"/>
      <c r="X45" s="42">
        <f t="shared" si="4"/>
        <v>426</v>
      </c>
      <c r="Y45" s="42">
        <f t="shared" si="4"/>
        <v>426</v>
      </c>
      <c r="Z45" s="42">
        <f t="shared" si="4"/>
        <v>24</v>
      </c>
      <c r="AA45" s="42">
        <f t="shared" si="4"/>
        <v>0</v>
      </c>
      <c r="AB45" s="42"/>
      <c r="AC45" s="42"/>
      <c r="AD45" s="42"/>
      <c r="AE45" s="42"/>
      <c r="AF45" s="42"/>
      <c r="AG45" s="42">
        <f t="shared" si="4"/>
        <v>426</v>
      </c>
      <c r="AH45" s="42"/>
      <c r="AI45" s="42"/>
      <c r="AJ45" s="42"/>
      <c r="AK45" s="42"/>
      <c r="AL45" s="42"/>
      <c r="AM45" s="42"/>
      <c r="AN45" s="42">
        <f t="shared" si="4"/>
        <v>426</v>
      </c>
      <c r="AO45" s="42">
        <f t="shared" si="4"/>
        <v>426</v>
      </c>
      <c r="AP45" s="42">
        <f t="shared" si="4"/>
        <v>21.3</v>
      </c>
      <c r="AQ45" s="42">
        <f t="shared" si="4"/>
        <v>0</v>
      </c>
      <c r="AR45" s="42"/>
      <c r="AS45" s="42"/>
      <c r="AT45" s="42"/>
      <c r="AU45" s="42"/>
      <c r="AV45" s="42"/>
      <c r="AW45" s="42">
        <f t="shared" si="4"/>
        <v>426</v>
      </c>
      <c r="AX45" s="42"/>
      <c r="AY45" s="42"/>
      <c r="AZ45" s="42"/>
      <c r="BA45" s="42"/>
      <c r="BB45" s="42"/>
      <c r="BC45" s="42"/>
      <c r="BD45" s="42">
        <f t="shared" si="4"/>
        <v>426</v>
      </c>
      <c r="BE45" s="42">
        <f t="shared" si="4"/>
        <v>426</v>
      </c>
      <c r="BF45" s="42">
        <f t="shared" si="4"/>
        <v>21.3</v>
      </c>
      <c r="BG45" s="42">
        <f t="shared" si="4"/>
        <v>0</v>
      </c>
    </row>
    <row r="46" spans="1:59" s="36" customFormat="1" ht="15.75" customHeight="1" x14ac:dyDescent="0.2">
      <c r="A46" s="7" t="s">
        <v>32</v>
      </c>
      <c r="B46" s="200" t="s">
        <v>37</v>
      </c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0"/>
      <c r="AE46" s="200"/>
      <c r="AF46" s="200"/>
      <c r="AG46" s="200"/>
      <c r="AH46" s="200"/>
      <c r="AI46" s="200"/>
      <c r="AJ46" s="200"/>
      <c r="AK46" s="200"/>
      <c r="AL46" s="200"/>
      <c r="AM46" s="200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0"/>
      <c r="BF46" s="200"/>
      <c r="BG46" s="200"/>
    </row>
    <row r="47" spans="1:59" s="36" customFormat="1" ht="15.75" customHeight="1" x14ac:dyDescent="0.2">
      <c r="A47" s="7" t="s">
        <v>32</v>
      </c>
      <c r="B47" s="33" t="s">
        <v>30</v>
      </c>
      <c r="C47" s="199" t="s">
        <v>38</v>
      </c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199"/>
      <c r="AE47" s="199"/>
      <c r="AF47" s="199"/>
      <c r="AG47" s="199"/>
      <c r="AH47" s="199"/>
      <c r="AI47" s="199"/>
      <c r="AJ47" s="199"/>
      <c r="AK47" s="199"/>
      <c r="AL47" s="199"/>
      <c r="AM47" s="199"/>
      <c r="AN47" s="199"/>
      <c r="AO47" s="199"/>
      <c r="AP47" s="199"/>
      <c r="AQ47" s="199"/>
      <c r="AR47" s="199"/>
      <c r="AS47" s="199"/>
      <c r="AT47" s="199"/>
      <c r="AU47" s="199"/>
      <c r="AV47" s="199"/>
      <c r="AW47" s="199"/>
      <c r="AX47" s="199"/>
      <c r="AY47" s="199"/>
      <c r="AZ47" s="199"/>
      <c r="BA47" s="199"/>
      <c r="BB47" s="199"/>
      <c r="BC47" s="199"/>
      <c r="BD47" s="199"/>
      <c r="BE47" s="199"/>
      <c r="BF47" s="199"/>
      <c r="BG47" s="199"/>
    </row>
    <row r="48" spans="1:59" s="36" customFormat="1" ht="71.25" customHeight="1" x14ac:dyDescent="0.2">
      <c r="A48" s="7" t="s">
        <v>32</v>
      </c>
      <c r="B48" s="33" t="s">
        <v>30</v>
      </c>
      <c r="C48" s="111" t="s">
        <v>30</v>
      </c>
      <c r="D48" s="113" t="s">
        <v>85</v>
      </c>
      <c r="E48" s="23" t="s">
        <v>34</v>
      </c>
      <c r="F48" s="24" t="s">
        <v>40</v>
      </c>
      <c r="G48" s="24" t="s">
        <v>67</v>
      </c>
      <c r="H48" s="108"/>
      <c r="I48" s="108"/>
      <c r="J48" s="108"/>
      <c r="K48" s="108"/>
      <c r="L48" s="108"/>
      <c r="M48" s="108"/>
      <c r="N48" s="108"/>
      <c r="O48" s="108"/>
      <c r="P48" s="109">
        <v>100</v>
      </c>
      <c r="Q48" s="109"/>
      <c r="R48" s="109"/>
      <c r="S48" s="109"/>
      <c r="T48" s="109"/>
      <c r="U48" s="109"/>
      <c r="V48" s="109"/>
      <c r="W48" s="109"/>
      <c r="X48" s="109">
        <v>100</v>
      </c>
      <c r="Y48" s="109">
        <v>100</v>
      </c>
      <c r="Z48" s="109">
        <v>0</v>
      </c>
      <c r="AA48" s="109">
        <v>0</v>
      </c>
      <c r="AB48" s="108"/>
      <c r="AC48" s="108"/>
      <c r="AD48" s="108"/>
      <c r="AE48" s="108"/>
      <c r="AF48" s="12">
        <v>29</v>
      </c>
      <c r="AG48" s="12"/>
      <c r="AH48" s="12"/>
      <c r="AI48" s="12"/>
      <c r="AJ48" s="12"/>
      <c r="AK48" s="12"/>
      <c r="AL48" s="12"/>
      <c r="AM48" s="12"/>
      <c r="AN48" s="12">
        <v>29</v>
      </c>
      <c r="AO48" s="12">
        <v>29</v>
      </c>
      <c r="AP48" s="12">
        <v>0</v>
      </c>
      <c r="AQ48" s="12">
        <v>0</v>
      </c>
      <c r="AR48" s="159"/>
      <c r="AS48" s="159"/>
      <c r="AT48" s="159"/>
      <c r="AU48" s="159"/>
      <c r="AV48" s="161">
        <v>28.3</v>
      </c>
      <c r="AW48" s="161"/>
      <c r="AX48" s="161"/>
      <c r="AY48" s="161"/>
      <c r="AZ48" s="161"/>
      <c r="BA48" s="161"/>
      <c r="BB48" s="161"/>
      <c r="BC48" s="161"/>
      <c r="BD48" s="161">
        <v>28.3</v>
      </c>
      <c r="BE48" s="161">
        <v>28.3</v>
      </c>
      <c r="BF48" s="161">
        <v>0</v>
      </c>
      <c r="BG48" s="161">
        <v>0</v>
      </c>
    </row>
    <row r="49" spans="1:59" s="36" customFormat="1" ht="207" customHeight="1" x14ac:dyDescent="0.2">
      <c r="A49" s="7" t="s">
        <v>32</v>
      </c>
      <c r="B49" s="33" t="s">
        <v>30</v>
      </c>
      <c r="C49" s="29" t="s">
        <v>30</v>
      </c>
      <c r="D49" s="35" t="s">
        <v>86</v>
      </c>
      <c r="E49" s="23" t="s">
        <v>34</v>
      </c>
      <c r="F49" s="24" t="s">
        <v>40</v>
      </c>
      <c r="G49" s="24" t="s">
        <v>67</v>
      </c>
      <c r="H49" s="9"/>
      <c r="I49" s="9"/>
      <c r="J49" s="9"/>
      <c r="K49" s="9"/>
      <c r="L49" s="12"/>
      <c r="M49" s="9"/>
      <c r="N49" s="9"/>
      <c r="O49" s="9"/>
      <c r="P49" s="9"/>
      <c r="Q49" s="9"/>
      <c r="R49" s="9"/>
      <c r="S49" s="9"/>
      <c r="T49" s="9"/>
      <c r="U49" s="9"/>
      <c r="V49" s="9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</row>
    <row r="50" spans="1:59" s="36" customFormat="1" ht="25.5" customHeight="1" x14ac:dyDescent="0.2">
      <c r="A50" s="7" t="s">
        <v>32</v>
      </c>
      <c r="B50" s="33" t="s">
        <v>30</v>
      </c>
      <c r="C50" s="197" t="s">
        <v>42</v>
      </c>
      <c r="D50" s="197"/>
      <c r="E50" s="197"/>
      <c r="F50" s="197"/>
      <c r="G50" s="197"/>
      <c r="H50" s="40">
        <f t="shared" ref="H50:K50" si="5">H48</f>
        <v>0</v>
      </c>
      <c r="I50" s="40">
        <f t="shared" si="5"/>
        <v>0</v>
      </c>
      <c r="J50" s="40">
        <f t="shared" si="5"/>
        <v>0</v>
      </c>
      <c r="K50" s="40">
        <f t="shared" si="5"/>
        <v>0</v>
      </c>
      <c r="L50" s="40"/>
      <c r="M50" s="40"/>
      <c r="N50" s="40"/>
      <c r="O50" s="40"/>
      <c r="P50" s="40">
        <f>P48</f>
        <v>100</v>
      </c>
      <c r="Q50" s="40"/>
      <c r="R50" s="40"/>
      <c r="S50" s="40"/>
      <c r="T50" s="40"/>
      <c r="U50" s="40"/>
      <c r="V50" s="40"/>
      <c r="W50" s="40"/>
      <c r="X50" s="40">
        <f>X48</f>
        <v>100</v>
      </c>
      <c r="Y50" s="40">
        <f>Y48</f>
        <v>100</v>
      </c>
      <c r="Z50" s="40">
        <f>Z48</f>
        <v>0</v>
      </c>
      <c r="AA50" s="40">
        <f>AA48</f>
        <v>0</v>
      </c>
      <c r="AB50" s="40"/>
      <c r="AC50" s="40"/>
      <c r="AD50" s="40"/>
      <c r="AE50" s="40"/>
      <c r="AF50" s="40">
        <f>AF48</f>
        <v>29</v>
      </c>
      <c r="AG50" s="40"/>
      <c r="AH50" s="40"/>
      <c r="AI50" s="40"/>
      <c r="AJ50" s="40"/>
      <c r="AK50" s="40"/>
      <c r="AL50" s="40"/>
      <c r="AM50" s="40"/>
      <c r="AN50" s="40">
        <f>AN48</f>
        <v>29</v>
      </c>
      <c r="AO50" s="40">
        <f>AO48</f>
        <v>29</v>
      </c>
      <c r="AP50" s="40">
        <f>AP48</f>
        <v>0</v>
      </c>
      <c r="AQ50" s="40">
        <f>AQ48</f>
        <v>0</v>
      </c>
      <c r="AR50" s="40"/>
      <c r="AS50" s="40"/>
      <c r="AT50" s="40"/>
      <c r="AU50" s="40"/>
      <c r="AV50" s="40">
        <f>AV48</f>
        <v>28.3</v>
      </c>
      <c r="AW50" s="40"/>
      <c r="AX50" s="40"/>
      <c r="AY50" s="40"/>
      <c r="AZ50" s="40"/>
      <c r="BA50" s="40"/>
      <c r="BB50" s="40"/>
      <c r="BC50" s="40"/>
      <c r="BD50" s="40">
        <f>BD48</f>
        <v>28.3</v>
      </c>
      <c r="BE50" s="40">
        <f>BE48</f>
        <v>28.3</v>
      </c>
      <c r="BF50" s="40">
        <f>BF48</f>
        <v>0</v>
      </c>
      <c r="BG50" s="40">
        <f>BG48</f>
        <v>0</v>
      </c>
    </row>
    <row r="51" spans="1:59" s="36" customFormat="1" ht="16.5" customHeight="1" x14ac:dyDescent="0.2">
      <c r="A51" s="7" t="s">
        <v>32</v>
      </c>
      <c r="B51" s="198" t="s">
        <v>28</v>
      </c>
      <c r="C51" s="198"/>
      <c r="D51" s="198"/>
      <c r="E51" s="198"/>
      <c r="F51" s="198"/>
      <c r="G51" s="198"/>
      <c r="H51" s="14">
        <f t="shared" ref="H51:K51" si="6">H50</f>
        <v>0</v>
      </c>
      <c r="I51" s="14">
        <f t="shared" si="6"/>
        <v>0</v>
      </c>
      <c r="J51" s="14">
        <f t="shared" si="6"/>
        <v>0</v>
      </c>
      <c r="K51" s="14">
        <f t="shared" si="6"/>
        <v>0</v>
      </c>
      <c r="L51" s="14"/>
      <c r="M51" s="14"/>
      <c r="N51" s="14"/>
      <c r="O51" s="14"/>
      <c r="P51" s="14">
        <f>P50</f>
        <v>100</v>
      </c>
      <c r="Q51" s="14"/>
      <c r="R51" s="14"/>
      <c r="S51" s="14"/>
      <c r="T51" s="14"/>
      <c r="U51" s="14"/>
      <c r="V51" s="14"/>
      <c r="W51" s="14"/>
      <c r="X51" s="14">
        <f>X50</f>
        <v>100</v>
      </c>
      <c r="Y51" s="14">
        <f>Y50</f>
        <v>100</v>
      </c>
      <c r="Z51" s="14">
        <f>Z50</f>
        <v>0</v>
      </c>
      <c r="AA51" s="14">
        <f>AA50</f>
        <v>0</v>
      </c>
      <c r="AB51" s="14"/>
      <c r="AC51" s="14"/>
      <c r="AD51" s="14"/>
      <c r="AE51" s="14"/>
      <c r="AF51" s="14">
        <f>AF50</f>
        <v>29</v>
      </c>
      <c r="AG51" s="14"/>
      <c r="AH51" s="14"/>
      <c r="AI51" s="14"/>
      <c r="AJ51" s="14"/>
      <c r="AK51" s="14"/>
      <c r="AL51" s="14"/>
      <c r="AM51" s="14"/>
      <c r="AN51" s="14">
        <f>AN50</f>
        <v>29</v>
      </c>
      <c r="AO51" s="14">
        <f>AO50</f>
        <v>29</v>
      </c>
      <c r="AP51" s="14">
        <f>AP50</f>
        <v>0</v>
      </c>
      <c r="AQ51" s="14">
        <f>AQ50</f>
        <v>0</v>
      </c>
      <c r="AR51" s="14"/>
      <c r="AS51" s="14"/>
      <c r="AT51" s="14"/>
      <c r="AU51" s="14"/>
      <c r="AV51" s="14">
        <f>AV50</f>
        <v>28.3</v>
      </c>
      <c r="AW51" s="14"/>
      <c r="AX51" s="14"/>
      <c r="AY51" s="14"/>
      <c r="AZ51" s="14"/>
      <c r="BA51" s="14"/>
      <c r="BB51" s="14"/>
      <c r="BC51" s="14"/>
      <c r="BD51" s="14">
        <f>BD50</f>
        <v>28.3</v>
      </c>
      <c r="BE51" s="14">
        <f>BE50</f>
        <v>28.3</v>
      </c>
      <c r="BF51" s="14">
        <f>BF50</f>
        <v>0</v>
      </c>
      <c r="BG51" s="14">
        <f>BG50</f>
        <v>0</v>
      </c>
    </row>
    <row r="52" spans="1:59" s="49" customFormat="1" ht="15" customHeight="1" x14ac:dyDescent="0.2">
      <c r="A52" s="79" t="s">
        <v>34</v>
      </c>
      <c r="B52" s="213" t="s">
        <v>52</v>
      </c>
      <c r="C52" s="214"/>
      <c r="D52" s="214"/>
      <c r="E52" s="214"/>
      <c r="F52" s="214"/>
      <c r="G52" s="214"/>
      <c r="H52" s="214"/>
      <c r="I52" s="214"/>
      <c r="J52" s="214"/>
      <c r="K52" s="214"/>
      <c r="L52" s="214"/>
      <c r="M52" s="214"/>
      <c r="N52" s="214"/>
      <c r="O52" s="214"/>
      <c r="P52" s="214"/>
      <c r="Q52" s="214"/>
      <c r="R52" s="214"/>
      <c r="S52" s="214"/>
      <c r="T52" s="214"/>
      <c r="U52" s="214"/>
      <c r="V52" s="214"/>
      <c r="W52" s="214"/>
      <c r="X52" s="214"/>
      <c r="Y52" s="214"/>
      <c r="Z52" s="214"/>
      <c r="AA52" s="214"/>
      <c r="AB52" s="214"/>
      <c r="AC52" s="214"/>
      <c r="AD52" s="214"/>
      <c r="AE52" s="214"/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5"/>
    </row>
    <row r="53" spans="1:59" s="49" customFormat="1" ht="15.75" customHeight="1" x14ac:dyDescent="0.2">
      <c r="A53" s="79" t="s">
        <v>34</v>
      </c>
      <c r="B53" s="50" t="s">
        <v>30</v>
      </c>
      <c r="C53" s="216" t="s">
        <v>53</v>
      </c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7"/>
      <c r="AE53" s="217"/>
      <c r="AF53" s="217"/>
      <c r="AG53" s="217"/>
      <c r="AH53" s="217"/>
      <c r="AI53" s="217"/>
      <c r="AJ53" s="217"/>
      <c r="AK53" s="217"/>
      <c r="AL53" s="217"/>
      <c r="AM53" s="217"/>
      <c r="AN53" s="217"/>
      <c r="AO53" s="217"/>
      <c r="AP53" s="217"/>
      <c r="AQ53" s="217"/>
      <c r="AR53" s="217"/>
      <c r="AS53" s="217"/>
      <c r="AT53" s="217"/>
      <c r="AU53" s="217"/>
      <c r="AV53" s="217"/>
      <c r="AW53" s="217"/>
      <c r="AX53" s="217"/>
      <c r="AY53" s="217"/>
      <c r="AZ53" s="217"/>
      <c r="BA53" s="217"/>
      <c r="BB53" s="217"/>
      <c r="BC53" s="217"/>
      <c r="BD53" s="217"/>
      <c r="BE53" s="217"/>
      <c r="BF53" s="217"/>
      <c r="BG53" s="218"/>
    </row>
    <row r="54" spans="1:59" s="49" customFormat="1" ht="45.75" x14ac:dyDescent="0.2">
      <c r="A54" s="79" t="s">
        <v>34</v>
      </c>
      <c r="B54" s="65" t="s">
        <v>30</v>
      </c>
      <c r="C54" s="115" t="s">
        <v>30</v>
      </c>
      <c r="D54" s="114" t="s">
        <v>87</v>
      </c>
      <c r="E54" s="90" t="s">
        <v>36</v>
      </c>
      <c r="F54" s="91" t="s">
        <v>40</v>
      </c>
      <c r="G54" s="24" t="s">
        <v>54</v>
      </c>
      <c r="H54" s="118"/>
      <c r="I54" s="118"/>
      <c r="J54" s="118"/>
      <c r="K54" s="118"/>
      <c r="L54" s="117">
        <v>582</v>
      </c>
      <c r="M54" s="118"/>
      <c r="N54" s="118"/>
      <c r="O54" s="118"/>
      <c r="P54" s="118">
        <v>2379.5</v>
      </c>
      <c r="Q54" s="118"/>
      <c r="R54" s="118"/>
      <c r="S54" s="118"/>
      <c r="T54" s="118"/>
      <c r="U54" s="118"/>
      <c r="V54" s="118"/>
      <c r="W54" s="118"/>
      <c r="X54" s="117">
        <v>2379.5</v>
      </c>
      <c r="Y54" s="117">
        <v>2379.5</v>
      </c>
      <c r="Z54" s="117">
        <v>0</v>
      </c>
      <c r="AA54" s="117">
        <v>0</v>
      </c>
      <c r="AB54" s="118">
        <v>582</v>
      </c>
      <c r="AC54" s="118"/>
      <c r="AD54" s="118"/>
      <c r="AE54" s="118"/>
      <c r="AF54" s="117">
        <v>2379.5</v>
      </c>
      <c r="AG54" s="117"/>
      <c r="AH54" s="117"/>
      <c r="AI54" s="117"/>
      <c r="AJ54" s="117"/>
      <c r="AK54" s="117"/>
      <c r="AL54" s="117"/>
      <c r="AM54" s="117"/>
      <c r="AN54" s="117">
        <v>2379.5</v>
      </c>
      <c r="AO54" s="117">
        <v>2379.5</v>
      </c>
      <c r="AP54" s="117">
        <v>0</v>
      </c>
      <c r="AQ54" s="117">
        <v>0</v>
      </c>
      <c r="AR54" s="157">
        <v>582</v>
      </c>
      <c r="AS54" s="157"/>
      <c r="AT54" s="157"/>
      <c r="AU54" s="157"/>
      <c r="AV54" s="160">
        <v>1770</v>
      </c>
      <c r="AW54" s="160"/>
      <c r="AX54" s="160"/>
      <c r="AY54" s="160"/>
      <c r="AZ54" s="160"/>
      <c r="BA54" s="160"/>
      <c r="BB54" s="160"/>
      <c r="BC54" s="160"/>
      <c r="BD54" s="160">
        <v>1770</v>
      </c>
      <c r="BE54" s="160">
        <v>1770</v>
      </c>
      <c r="BF54" s="160">
        <v>0</v>
      </c>
      <c r="BG54" s="160">
        <v>0</v>
      </c>
    </row>
    <row r="55" spans="1:59" s="49" customFormat="1" ht="55.5" customHeight="1" x14ac:dyDescent="0.2">
      <c r="A55" s="79" t="s">
        <v>34</v>
      </c>
      <c r="B55" s="50" t="s">
        <v>30</v>
      </c>
      <c r="C55" s="51" t="s">
        <v>30</v>
      </c>
      <c r="D55" s="52" t="s">
        <v>64</v>
      </c>
      <c r="E55" s="90" t="s">
        <v>36</v>
      </c>
      <c r="F55" s="91" t="s">
        <v>40</v>
      </c>
      <c r="G55" s="24" t="s">
        <v>54</v>
      </c>
      <c r="H55" s="53"/>
      <c r="I55" s="54"/>
      <c r="J55" s="54"/>
      <c r="K55" s="54"/>
      <c r="L55" s="54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5"/>
      <c r="AC55" s="55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46"/>
      <c r="AR55" s="68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</row>
    <row r="56" spans="1:59" s="49" customFormat="1" ht="46.5" customHeight="1" x14ac:dyDescent="0.2">
      <c r="A56" s="79" t="s">
        <v>34</v>
      </c>
      <c r="B56" s="65" t="s">
        <v>30</v>
      </c>
      <c r="C56" s="51" t="s">
        <v>30</v>
      </c>
      <c r="D56" s="52" t="s">
        <v>63</v>
      </c>
      <c r="E56" s="23" t="s">
        <v>36</v>
      </c>
      <c r="F56" s="80">
        <v>188718528</v>
      </c>
      <c r="G56" s="24" t="s">
        <v>54</v>
      </c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5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58"/>
      <c r="AO56" s="48"/>
      <c r="AP56" s="48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</row>
    <row r="57" spans="1:59" s="49" customFormat="1" ht="49.5" customHeight="1" x14ac:dyDescent="0.2">
      <c r="A57" s="79" t="s">
        <v>34</v>
      </c>
      <c r="B57" s="65" t="s">
        <v>30</v>
      </c>
      <c r="C57" s="92" t="s">
        <v>30</v>
      </c>
      <c r="D57" s="52" t="s">
        <v>55</v>
      </c>
      <c r="E57" s="93" t="s">
        <v>36</v>
      </c>
      <c r="F57" s="94">
        <v>188718528</v>
      </c>
      <c r="G57" s="95" t="s">
        <v>54</v>
      </c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76"/>
      <c r="Y57" s="76"/>
      <c r="Z57" s="76"/>
      <c r="AA57" s="76"/>
      <c r="AB57" s="59"/>
      <c r="AC57" s="59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48"/>
      <c r="AO57" s="48"/>
      <c r="AP57" s="48"/>
      <c r="AQ57" s="77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</row>
    <row r="58" spans="1:59" s="49" customFormat="1" ht="12" customHeight="1" x14ac:dyDescent="0.2">
      <c r="A58" s="79" t="s">
        <v>34</v>
      </c>
      <c r="B58" s="65" t="s">
        <v>30</v>
      </c>
      <c r="C58" s="169" t="s">
        <v>27</v>
      </c>
      <c r="D58" s="169"/>
      <c r="E58" s="169"/>
      <c r="F58" s="169"/>
      <c r="G58" s="169"/>
      <c r="H58" s="56">
        <f t="shared" ref="H58:L58" si="7">SUM(H54)</f>
        <v>0</v>
      </c>
      <c r="I58" s="56">
        <f t="shared" si="7"/>
        <v>0</v>
      </c>
      <c r="J58" s="56">
        <f t="shared" si="7"/>
        <v>0</v>
      </c>
      <c r="K58" s="56">
        <f t="shared" si="7"/>
        <v>0</v>
      </c>
      <c r="L58" s="56">
        <f t="shared" si="7"/>
        <v>582</v>
      </c>
      <c r="M58" s="50"/>
      <c r="N58" s="50"/>
      <c r="O58" s="50"/>
      <c r="P58" s="50">
        <f>SUM(P54)</f>
        <v>2379.5</v>
      </c>
      <c r="Q58" s="50"/>
      <c r="R58" s="50"/>
      <c r="S58" s="50"/>
      <c r="T58" s="50"/>
      <c r="U58" s="50"/>
      <c r="V58" s="50"/>
      <c r="W58" s="50"/>
      <c r="X58" s="50">
        <f t="shared" ref="X58:BG58" si="8">SUM(X54)</f>
        <v>2379.5</v>
      </c>
      <c r="Y58" s="50">
        <f t="shared" si="8"/>
        <v>2379.5</v>
      </c>
      <c r="Z58" s="50">
        <f t="shared" si="8"/>
        <v>0</v>
      </c>
      <c r="AA58" s="50">
        <f t="shared" si="8"/>
        <v>0</v>
      </c>
      <c r="AB58" s="50">
        <f t="shared" si="8"/>
        <v>582</v>
      </c>
      <c r="AC58" s="50"/>
      <c r="AD58" s="50"/>
      <c r="AE58" s="50"/>
      <c r="AF58" s="50">
        <f t="shared" si="8"/>
        <v>2379.5</v>
      </c>
      <c r="AG58" s="50"/>
      <c r="AH58" s="50"/>
      <c r="AI58" s="50"/>
      <c r="AJ58" s="50"/>
      <c r="AK58" s="50"/>
      <c r="AL58" s="50"/>
      <c r="AM58" s="50"/>
      <c r="AN58" s="50">
        <f t="shared" si="8"/>
        <v>2379.5</v>
      </c>
      <c r="AO58" s="50">
        <f t="shared" si="8"/>
        <v>2379.5</v>
      </c>
      <c r="AP58" s="50">
        <f t="shared" si="8"/>
        <v>0</v>
      </c>
      <c r="AQ58" s="50">
        <f t="shared" si="8"/>
        <v>0</v>
      </c>
      <c r="AR58" s="50">
        <f t="shared" si="8"/>
        <v>582</v>
      </c>
      <c r="AS58" s="50"/>
      <c r="AT58" s="50"/>
      <c r="AU58" s="50"/>
      <c r="AV58" s="50">
        <f t="shared" si="8"/>
        <v>1770</v>
      </c>
      <c r="AW58" s="50"/>
      <c r="AX58" s="50"/>
      <c r="AY58" s="50"/>
      <c r="AZ58" s="50"/>
      <c r="BA58" s="50"/>
      <c r="BB58" s="50"/>
      <c r="BC58" s="50"/>
      <c r="BD58" s="50">
        <f t="shared" si="8"/>
        <v>1770</v>
      </c>
      <c r="BE58" s="50">
        <f t="shared" si="8"/>
        <v>1770</v>
      </c>
      <c r="BF58" s="50">
        <f t="shared" si="8"/>
        <v>0</v>
      </c>
      <c r="BG58" s="50">
        <f t="shared" si="8"/>
        <v>0</v>
      </c>
    </row>
    <row r="59" spans="1:59" s="49" customFormat="1" ht="12" x14ac:dyDescent="0.2">
      <c r="A59" s="79" t="s">
        <v>34</v>
      </c>
      <c r="B59" s="167" t="s">
        <v>28</v>
      </c>
      <c r="C59" s="167"/>
      <c r="D59" s="167"/>
      <c r="E59" s="167"/>
      <c r="F59" s="167"/>
      <c r="G59" s="167"/>
      <c r="H59" s="116">
        <f t="shared" ref="H59:L59" si="9">H58</f>
        <v>0</v>
      </c>
      <c r="I59" s="116">
        <f t="shared" si="9"/>
        <v>0</v>
      </c>
      <c r="J59" s="116">
        <f t="shared" si="9"/>
        <v>0</v>
      </c>
      <c r="K59" s="116">
        <f t="shared" si="9"/>
        <v>0</v>
      </c>
      <c r="L59" s="116">
        <f t="shared" si="9"/>
        <v>582</v>
      </c>
      <c r="M59" s="61"/>
      <c r="N59" s="61"/>
      <c r="O59" s="61"/>
      <c r="P59" s="61">
        <f>P58</f>
        <v>2379.5</v>
      </c>
      <c r="Q59" s="61"/>
      <c r="R59" s="61"/>
      <c r="S59" s="61"/>
      <c r="T59" s="61"/>
      <c r="U59" s="61"/>
      <c r="V59" s="61"/>
      <c r="W59" s="61"/>
      <c r="X59" s="61">
        <f t="shared" ref="X59:BG59" si="10">X58</f>
        <v>2379.5</v>
      </c>
      <c r="Y59" s="61">
        <f t="shared" si="10"/>
        <v>2379.5</v>
      </c>
      <c r="Z59" s="61">
        <f t="shared" si="10"/>
        <v>0</v>
      </c>
      <c r="AA59" s="61">
        <f t="shared" si="10"/>
        <v>0</v>
      </c>
      <c r="AB59" s="61">
        <f t="shared" si="10"/>
        <v>582</v>
      </c>
      <c r="AC59" s="61"/>
      <c r="AD59" s="61"/>
      <c r="AE59" s="61"/>
      <c r="AF59" s="61">
        <f t="shared" si="10"/>
        <v>2379.5</v>
      </c>
      <c r="AG59" s="61"/>
      <c r="AH59" s="61"/>
      <c r="AI59" s="61"/>
      <c r="AJ59" s="61"/>
      <c r="AK59" s="61"/>
      <c r="AL59" s="61"/>
      <c r="AM59" s="61"/>
      <c r="AN59" s="61">
        <f t="shared" si="10"/>
        <v>2379.5</v>
      </c>
      <c r="AO59" s="61">
        <f t="shared" si="10"/>
        <v>2379.5</v>
      </c>
      <c r="AP59" s="61">
        <f t="shared" si="10"/>
        <v>0</v>
      </c>
      <c r="AQ59" s="61">
        <f t="shared" si="10"/>
        <v>0</v>
      </c>
      <c r="AR59" s="61">
        <f t="shared" si="10"/>
        <v>582</v>
      </c>
      <c r="AS59" s="61"/>
      <c r="AT59" s="61"/>
      <c r="AU59" s="61"/>
      <c r="AV59" s="61">
        <f t="shared" si="10"/>
        <v>1770</v>
      </c>
      <c r="AW59" s="61"/>
      <c r="AX59" s="61"/>
      <c r="AY59" s="61"/>
      <c r="AZ59" s="61"/>
      <c r="BA59" s="61"/>
      <c r="BB59" s="61"/>
      <c r="BC59" s="61"/>
      <c r="BD59" s="61">
        <f t="shared" si="10"/>
        <v>1770</v>
      </c>
      <c r="BE59" s="61">
        <f t="shared" si="10"/>
        <v>1770</v>
      </c>
      <c r="BF59" s="61">
        <f t="shared" si="10"/>
        <v>0</v>
      </c>
      <c r="BG59" s="61">
        <f t="shared" si="10"/>
        <v>0</v>
      </c>
    </row>
    <row r="60" spans="1:59" s="64" customFormat="1" ht="15" customHeight="1" x14ac:dyDescent="0.2">
      <c r="A60" s="62" t="s">
        <v>36</v>
      </c>
      <c r="B60" s="168" t="s">
        <v>56</v>
      </c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8"/>
      <c r="AE60" s="168"/>
      <c r="AF60" s="168"/>
      <c r="AG60" s="168"/>
      <c r="AH60" s="168"/>
      <c r="AI60" s="168"/>
      <c r="AJ60" s="168"/>
      <c r="AK60" s="168"/>
      <c r="AL60" s="168"/>
      <c r="AM60" s="168"/>
      <c r="AN60" s="168"/>
      <c r="AO60" s="168"/>
      <c r="AP60" s="168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</row>
    <row r="61" spans="1:59" s="64" customFormat="1" ht="15.75" customHeight="1" x14ac:dyDescent="0.2">
      <c r="A61" s="62" t="s">
        <v>36</v>
      </c>
      <c r="B61" s="65" t="s">
        <v>30</v>
      </c>
      <c r="C61" s="196" t="s">
        <v>100</v>
      </c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6"/>
      <c r="T61" s="196"/>
      <c r="U61" s="196"/>
      <c r="V61" s="196"/>
      <c r="W61" s="196"/>
      <c r="X61" s="196"/>
      <c r="Y61" s="196"/>
      <c r="Z61" s="196"/>
      <c r="AA61" s="196"/>
      <c r="AB61" s="196"/>
      <c r="AC61" s="196"/>
      <c r="AD61" s="196"/>
      <c r="AE61" s="196"/>
      <c r="AF61" s="196"/>
      <c r="AG61" s="196"/>
      <c r="AH61" s="196"/>
      <c r="AI61" s="196"/>
      <c r="AJ61" s="196"/>
      <c r="AK61" s="196"/>
      <c r="AL61" s="196"/>
      <c r="AM61" s="196"/>
      <c r="AN61" s="196"/>
      <c r="AO61" s="196"/>
      <c r="AP61" s="196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</row>
    <row r="62" spans="1:59" s="64" customFormat="1" ht="66" customHeight="1" x14ac:dyDescent="0.2">
      <c r="A62" s="62" t="s">
        <v>36</v>
      </c>
      <c r="B62" s="65" t="s">
        <v>30</v>
      </c>
      <c r="C62" s="115" t="s">
        <v>30</v>
      </c>
      <c r="D62" s="119" t="s">
        <v>88</v>
      </c>
      <c r="E62" s="124" t="s">
        <v>36</v>
      </c>
      <c r="F62" s="125" t="s">
        <v>40</v>
      </c>
      <c r="G62" s="126" t="s">
        <v>54</v>
      </c>
      <c r="H62" s="119"/>
      <c r="I62" s="119"/>
      <c r="J62" s="119"/>
      <c r="K62" s="119"/>
      <c r="L62" s="119"/>
      <c r="M62" s="123"/>
      <c r="N62" s="123"/>
      <c r="O62" s="123"/>
      <c r="P62" s="123"/>
      <c r="Q62" s="123"/>
      <c r="R62" s="117">
        <v>172.6</v>
      </c>
      <c r="S62" s="117"/>
      <c r="T62" s="117"/>
      <c r="U62" s="117"/>
      <c r="V62" s="117"/>
      <c r="W62" s="117"/>
      <c r="X62" s="117">
        <v>172.6</v>
      </c>
      <c r="Y62" s="117">
        <v>172.6</v>
      </c>
      <c r="Z62" s="117">
        <v>0</v>
      </c>
      <c r="AA62" s="117">
        <v>0</v>
      </c>
      <c r="AB62" s="119"/>
      <c r="AC62" s="119"/>
      <c r="AD62" s="119"/>
      <c r="AE62" s="119"/>
      <c r="AF62" s="121"/>
      <c r="AG62" s="121"/>
      <c r="AH62" s="117">
        <v>172.5</v>
      </c>
      <c r="AI62" s="117"/>
      <c r="AJ62" s="117"/>
      <c r="AK62" s="117"/>
      <c r="AL62" s="117"/>
      <c r="AM62" s="117"/>
      <c r="AN62" s="117">
        <v>172.5</v>
      </c>
      <c r="AO62" s="117">
        <v>172.5</v>
      </c>
      <c r="AP62" s="117">
        <v>0</v>
      </c>
      <c r="AQ62" s="122">
        <v>0</v>
      </c>
      <c r="AR62" s="120"/>
      <c r="AS62" s="162"/>
      <c r="AT62" s="162"/>
      <c r="AU62" s="162"/>
      <c r="AV62" s="162"/>
      <c r="AW62" s="162"/>
      <c r="AX62" s="163">
        <v>116.3</v>
      </c>
      <c r="AY62" s="163"/>
      <c r="AZ62" s="163"/>
      <c r="BA62" s="163"/>
      <c r="BB62" s="163"/>
      <c r="BC62" s="163"/>
      <c r="BD62" s="163">
        <v>116.3</v>
      </c>
      <c r="BE62" s="161">
        <v>116.3</v>
      </c>
      <c r="BF62" s="161">
        <v>0</v>
      </c>
      <c r="BG62" s="161">
        <v>0</v>
      </c>
    </row>
    <row r="63" spans="1:59" s="64" customFormat="1" ht="127.5" x14ac:dyDescent="0.2">
      <c r="A63" s="145" t="s">
        <v>36</v>
      </c>
      <c r="B63" s="144" t="s">
        <v>30</v>
      </c>
      <c r="C63" s="143" t="s">
        <v>30</v>
      </c>
      <c r="D63" s="142" t="s">
        <v>65</v>
      </c>
      <c r="E63" s="130" t="s">
        <v>36</v>
      </c>
      <c r="F63" s="131">
        <v>188718528</v>
      </c>
      <c r="G63" s="132" t="s">
        <v>54</v>
      </c>
      <c r="H63" s="53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53"/>
      <c r="AO63" s="53"/>
      <c r="AP63" s="53"/>
      <c r="AQ63" s="46"/>
      <c r="AR63" s="66"/>
      <c r="AS63" s="66"/>
      <c r="AT63" s="66"/>
      <c r="AU63" s="66"/>
      <c r="AV63" s="66"/>
      <c r="AW63" s="66"/>
      <c r="AX63" s="9"/>
      <c r="AY63" s="9"/>
      <c r="AZ63" s="9"/>
      <c r="BA63" s="9"/>
      <c r="BB63" s="9"/>
      <c r="BC63" s="9"/>
      <c r="BD63" s="9"/>
      <c r="BE63" s="9"/>
      <c r="BF63" s="9"/>
      <c r="BG63" s="9"/>
    </row>
    <row r="64" spans="1:59" s="64" customFormat="1" ht="153" x14ac:dyDescent="0.2">
      <c r="A64" s="128" t="s">
        <v>36</v>
      </c>
      <c r="B64" s="129" t="s">
        <v>30</v>
      </c>
      <c r="C64" s="134" t="s">
        <v>30</v>
      </c>
      <c r="D64" s="135" t="s">
        <v>57</v>
      </c>
      <c r="E64" s="136" t="s">
        <v>36</v>
      </c>
      <c r="F64" s="133" t="s">
        <v>40</v>
      </c>
      <c r="G64" s="133" t="s">
        <v>54</v>
      </c>
      <c r="H64" s="48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70"/>
      <c r="AA64" s="70"/>
      <c r="AB64" s="70"/>
      <c r="AC64" s="70"/>
      <c r="AD64" s="53"/>
      <c r="AE64" s="53"/>
      <c r="AF64" s="46"/>
      <c r="AG64" s="53"/>
      <c r="AH64" s="53"/>
      <c r="AI64" s="53"/>
      <c r="AJ64" s="53"/>
      <c r="AK64" s="53"/>
      <c r="AL64" s="53"/>
      <c r="AM64" s="53"/>
      <c r="AN64" s="9"/>
      <c r="AO64" s="9"/>
      <c r="AP64" s="9"/>
      <c r="AQ64" s="9"/>
      <c r="AR64" s="68"/>
      <c r="AS64" s="68"/>
      <c r="AT64" s="68"/>
      <c r="AU64" s="68"/>
      <c r="AV64" s="68"/>
      <c r="AW64" s="68"/>
      <c r="AX64" s="9"/>
      <c r="AY64" s="9"/>
      <c r="AZ64" s="9"/>
      <c r="BA64" s="9"/>
      <c r="BB64" s="9"/>
      <c r="BC64" s="9"/>
      <c r="BD64" s="9"/>
      <c r="BE64" s="9"/>
      <c r="BF64" s="9"/>
      <c r="BG64" s="9"/>
    </row>
    <row r="65" spans="1:59" s="64" customFormat="1" ht="96.75" customHeight="1" x14ac:dyDescent="0.2">
      <c r="A65" s="62" t="s">
        <v>36</v>
      </c>
      <c r="B65" s="65" t="s">
        <v>30</v>
      </c>
      <c r="C65" s="59" t="s">
        <v>30</v>
      </c>
      <c r="D65" s="81" t="s">
        <v>66</v>
      </c>
      <c r="E65" s="48" t="s">
        <v>36</v>
      </c>
      <c r="F65" s="89" t="s">
        <v>40</v>
      </c>
      <c r="G65" s="82" t="s">
        <v>54</v>
      </c>
      <c r="H65" s="96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96"/>
      <c r="AA65" s="96"/>
      <c r="AB65" s="96"/>
      <c r="AC65" s="96"/>
      <c r="AD65" s="96"/>
      <c r="AE65" s="96"/>
      <c r="AF65" s="96"/>
      <c r="AG65" s="96"/>
      <c r="AH65" s="12"/>
      <c r="AI65" s="12"/>
      <c r="AJ65" s="12"/>
      <c r="AK65" s="12"/>
      <c r="AL65" s="12"/>
      <c r="AM65" s="12"/>
      <c r="AN65" s="12"/>
      <c r="AO65" s="12"/>
      <c r="AP65" s="12"/>
      <c r="AQ65" s="9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</row>
    <row r="66" spans="1:59" s="64" customFormat="1" ht="16.899999999999999" customHeight="1" x14ac:dyDescent="0.2">
      <c r="A66" s="62" t="s">
        <v>36</v>
      </c>
      <c r="B66" s="69" t="s">
        <v>30</v>
      </c>
      <c r="C66" s="192" t="s">
        <v>27</v>
      </c>
      <c r="D66" s="192"/>
      <c r="E66" s="192"/>
      <c r="F66" s="192"/>
      <c r="G66" s="192"/>
      <c r="H66" s="57">
        <f>H62</f>
        <v>0</v>
      </c>
      <c r="I66" s="57">
        <f>I62</f>
        <v>0</v>
      </c>
      <c r="J66" s="57">
        <f>J62</f>
        <v>0</v>
      </c>
      <c r="K66" s="57">
        <f>K62</f>
        <v>0</v>
      </c>
      <c r="L66" s="57"/>
      <c r="M66" s="57"/>
      <c r="N66" s="57"/>
      <c r="O66" s="57"/>
      <c r="P66" s="57"/>
      <c r="Q66" s="57"/>
      <c r="R66" s="57">
        <f>R62</f>
        <v>172.6</v>
      </c>
      <c r="S66" s="57"/>
      <c r="T66" s="57"/>
      <c r="U66" s="57"/>
      <c r="V66" s="57"/>
      <c r="W66" s="57"/>
      <c r="X66" s="57">
        <f>X62</f>
        <v>172.6</v>
      </c>
      <c r="Y66" s="57">
        <f>Y62</f>
        <v>172.6</v>
      </c>
      <c r="Z66" s="57">
        <f>Z62</f>
        <v>0</v>
      </c>
      <c r="AA66" s="57">
        <f>AA62</f>
        <v>0</v>
      </c>
      <c r="AB66" s="57"/>
      <c r="AC66" s="57"/>
      <c r="AD66" s="57"/>
      <c r="AE66" s="57"/>
      <c r="AF66" s="57"/>
      <c r="AG66" s="57"/>
      <c r="AH66" s="57">
        <f>AH62</f>
        <v>172.5</v>
      </c>
      <c r="AI66" s="57"/>
      <c r="AJ66" s="57"/>
      <c r="AK66" s="57"/>
      <c r="AL66" s="57"/>
      <c r="AM66" s="57"/>
      <c r="AN66" s="57">
        <f>AN62</f>
        <v>172.5</v>
      </c>
      <c r="AO66" s="57">
        <f>AO62</f>
        <v>172.5</v>
      </c>
      <c r="AP66" s="57">
        <f>AP62</f>
        <v>0</v>
      </c>
      <c r="AQ66" s="57">
        <f>AQ62</f>
        <v>0</v>
      </c>
      <c r="AR66" s="57"/>
      <c r="AS66" s="57"/>
      <c r="AT66" s="57"/>
      <c r="AU66" s="57"/>
      <c r="AV66" s="57"/>
      <c r="AW66" s="57"/>
      <c r="AX66" s="57">
        <f>AX62</f>
        <v>116.3</v>
      </c>
      <c r="AY66" s="57"/>
      <c r="AZ66" s="57"/>
      <c r="BA66" s="57"/>
      <c r="BB66" s="57"/>
      <c r="BC66" s="57"/>
      <c r="BD66" s="57">
        <f>BD62</f>
        <v>116.3</v>
      </c>
      <c r="BE66" s="57">
        <f>BE62</f>
        <v>116.3</v>
      </c>
      <c r="BF66" s="57">
        <f>BF62</f>
        <v>0</v>
      </c>
      <c r="BG66" s="57">
        <f>BG62</f>
        <v>0</v>
      </c>
    </row>
    <row r="67" spans="1:59" s="64" customFormat="1" ht="18" customHeight="1" x14ac:dyDescent="0.2">
      <c r="A67" s="62" t="s">
        <v>36</v>
      </c>
      <c r="B67" s="166" t="s">
        <v>28</v>
      </c>
      <c r="C67" s="166"/>
      <c r="D67" s="166"/>
      <c r="E67" s="166"/>
      <c r="F67" s="166"/>
      <c r="G67" s="166"/>
      <c r="H67" s="71">
        <f t="shared" ref="H67:K67" si="11">H66</f>
        <v>0</v>
      </c>
      <c r="I67" s="71">
        <f t="shared" si="11"/>
        <v>0</v>
      </c>
      <c r="J67" s="71">
        <f t="shared" si="11"/>
        <v>0</v>
      </c>
      <c r="K67" s="71">
        <f t="shared" si="11"/>
        <v>0</v>
      </c>
      <c r="L67" s="71"/>
      <c r="M67" s="71"/>
      <c r="N67" s="71"/>
      <c r="O67" s="71"/>
      <c r="P67" s="71"/>
      <c r="Q67" s="71"/>
      <c r="R67" s="71">
        <f>R66</f>
        <v>172.6</v>
      </c>
      <c r="S67" s="71"/>
      <c r="T67" s="71"/>
      <c r="U67" s="71"/>
      <c r="V67" s="71"/>
      <c r="W67" s="71"/>
      <c r="X67" s="71">
        <f>X66</f>
        <v>172.6</v>
      </c>
      <c r="Y67" s="71">
        <f>Y66</f>
        <v>172.6</v>
      </c>
      <c r="Z67" s="71">
        <f>Z66</f>
        <v>0</v>
      </c>
      <c r="AA67" s="71">
        <f>AA66</f>
        <v>0</v>
      </c>
      <c r="AB67" s="71"/>
      <c r="AC67" s="71"/>
      <c r="AD67" s="71"/>
      <c r="AE67" s="71"/>
      <c r="AF67" s="71"/>
      <c r="AG67" s="71"/>
      <c r="AH67" s="71">
        <f>AH66</f>
        <v>172.5</v>
      </c>
      <c r="AI67" s="71"/>
      <c r="AJ67" s="71"/>
      <c r="AK67" s="71"/>
      <c r="AL67" s="71"/>
      <c r="AM67" s="71"/>
      <c r="AN67" s="71">
        <f>AN66</f>
        <v>172.5</v>
      </c>
      <c r="AO67" s="71">
        <f>AO66</f>
        <v>172.5</v>
      </c>
      <c r="AP67" s="71">
        <f>AP66</f>
        <v>0</v>
      </c>
      <c r="AQ67" s="71">
        <f>AQ66</f>
        <v>0</v>
      </c>
      <c r="AR67" s="71"/>
      <c r="AS67" s="71"/>
      <c r="AT67" s="71"/>
      <c r="AU67" s="71"/>
      <c r="AV67" s="71"/>
      <c r="AW67" s="71"/>
      <c r="AX67" s="71">
        <f>AX66</f>
        <v>116.3</v>
      </c>
      <c r="AY67" s="71"/>
      <c r="AZ67" s="71"/>
      <c r="BA67" s="71"/>
      <c r="BB67" s="71"/>
      <c r="BC67" s="71"/>
      <c r="BD67" s="71">
        <f>BD66</f>
        <v>116.3</v>
      </c>
      <c r="BE67" s="71">
        <f>BE66</f>
        <v>116.3</v>
      </c>
      <c r="BF67" s="71">
        <f>BF66</f>
        <v>0</v>
      </c>
      <c r="BG67" s="71">
        <f>BG66</f>
        <v>0</v>
      </c>
    </row>
    <row r="68" spans="1:59" s="64" customFormat="1" ht="15" customHeight="1" x14ac:dyDescent="0.2">
      <c r="A68" s="62" t="s">
        <v>90</v>
      </c>
      <c r="B68" s="176" t="s">
        <v>58</v>
      </c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  <c r="V68" s="177"/>
      <c r="W68" s="177"/>
      <c r="X68" s="177"/>
      <c r="Y68" s="177"/>
      <c r="Z68" s="177"/>
      <c r="AA68" s="177"/>
      <c r="AB68" s="177"/>
      <c r="AC68" s="177"/>
      <c r="AD68" s="177"/>
      <c r="AE68" s="177"/>
      <c r="AF68" s="177"/>
      <c r="AG68" s="177"/>
      <c r="AH68" s="177"/>
      <c r="AI68" s="177"/>
      <c r="AJ68" s="177"/>
      <c r="AK68" s="177"/>
      <c r="AL68" s="177"/>
      <c r="AM68" s="177"/>
      <c r="AN68" s="177"/>
      <c r="AO68" s="177"/>
      <c r="AP68" s="177"/>
      <c r="AQ68" s="177"/>
      <c r="AR68" s="177"/>
      <c r="AS68" s="177"/>
      <c r="AT68" s="177"/>
      <c r="AU68" s="177"/>
      <c r="AV68" s="177"/>
      <c r="AW68" s="177"/>
      <c r="AX68" s="177"/>
      <c r="AY68" s="177"/>
      <c r="AZ68" s="177"/>
      <c r="BA68" s="177"/>
      <c r="BB68" s="177"/>
      <c r="BC68" s="177"/>
      <c r="BD68" s="177"/>
      <c r="BE68" s="177"/>
      <c r="BF68" s="177"/>
      <c r="BG68" s="219"/>
    </row>
    <row r="69" spans="1:59" s="64" customFormat="1" ht="15" customHeight="1" x14ac:dyDescent="0.2">
      <c r="A69" s="62" t="s">
        <v>90</v>
      </c>
      <c r="B69" s="65" t="s">
        <v>30</v>
      </c>
      <c r="C69" s="191" t="s">
        <v>59</v>
      </c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1"/>
      <c r="S69" s="191"/>
      <c r="T69" s="191"/>
      <c r="U69" s="191"/>
      <c r="V69" s="191"/>
      <c r="W69" s="191"/>
      <c r="X69" s="191"/>
      <c r="Y69" s="191"/>
      <c r="Z69" s="191"/>
      <c r="AA69" s="191"/>
      <c r="AB69" s="191"/>
      <c r="AC69" s="191"/>
      <c r="AD69" s="191"/>
      <c r="AE69" s="191"/>
      <c r="AF69" s="191"/>
      <c r="AG69" s="191"/>
      <c r="AH69" s="191"/>
      <c r="AI69" s="191"/>
      <c r="AJ69" s="191"/>
      <c r="AK69" s="191"/>
      <c r="AL69" s="191"/>
      <c r="AM69" s="191"/>
      <c r="AN69" s="191"/>
      <c r="AO69" s="191"/>
      <c r="AP69" s="191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</row>
    <row r="70" spans="1:59" s="64" customFormat="1" ht="44.25" customHeight="1" x14ac:dyDescent="0.2">
      <c r="A70" s="62" t="s">
        <v>90</v>
      </c>
      <c r="B70" s="65" t="s">
        <v>30</v>
      </c>
      <c r="C70" s="72" t="s">
        <v>30</v>
      </c>
      <c r="D70" s="73" t="s">
        <v>89</v>
      </c>
      <c r="E70" s="85" t="s">
        <v>36</v>
      </c>
      <c r="F70" s="86">
        <v>188718528</v>
      </c>
      <c r="G70" s="86" t="s">
        <v>54</v>
      </c>
      <c r="H70" s="83"/>
      <c r="I70" s="83"/>
      <c r="J70" s="83"/>
      <c r="K70" s="83"/>
      <c r="L70" s="83"/>
      <c r="M70" s="83"/>
      <c r="N70" s="83"/>
      <c r="O70" s="83"/>
      <c r="P70" s="83">
        <v>265</v>
      </c>
      <c r="Q70" s="83"/>
      <c r="R70" s="83"/>
      <c r="S70" s="83"/>
      <c r="T70" s="83"/>
      <c r="U70" s="83"/>
      <c r="V70" s="83"/>
      <c r="W70" s="44"/>
      <c r="X70" s="83">
        <v>265</v>
      </c>
      <c r="Y70" s="83">
        <v>265</v>
      </c>
      <c r="Z70" s="83">
        <v>0</v>
      </c>
      <c r="AA70" s="83">
        <v>0</v>
      </c>
      <c r="AB70" s="83"/>
      <c r="AC70" s="83"/>
      <c r="AD70" s="83"/>
      <c r="AE70" s="83"/>
      <c r="AF70" s="83">
        <v>178</v>
      </c>
      <c r="AG70" s="83"/>
      <c r="AH70" s="83"/>
      <c r="AI70" s="83"/>
      <c r="AJ70" s="83"/>
      <c r="AK70" s="83"/>
      <c r="AL70" s="83"/>
      <c r="AM70" s="83"/>
      <c r="AN70" s="83">
        <v>178</v>
      </c>
      <c r="AO70" s="83">
        <v>178</v>
      </c>
      <c r="AP70" s="83">
        <v>0</v>
      </c>
      <c r="AQ70" s="44">
        <v>0</v>
      </c>
      <c r="AR70" s="159"/>
      <c r="AS70" s="159"/>
      <c r="AT70" s="159"/>
      <c r="AU70" s="159"/>
      <c r="AV70" s="161">
        <v>177.4</v>
      </c>
      <c r="AW70" s="161"/>
      <c r="AX70" s="161"/>
      <c r="AY70" s="161"/>
      <c r="AZ70" s="161"/>
      <c r="BA70" s="161"/>
      <c r="BB70" s="161"/>
      <c r="BC70" s="161"/>
      <c r="BD70" s="161">
        <v>177.4</v>
      </c>
      <c r="BE70" s="161">
        <v>177.4</v>
      </c>
      <c r="BF70" s="161">
        <v>0</v>
      </c>
      <c r="BG70" s="161">
        <v>0</v>
      </c>
    </row>
    <row r="71" spans="1:59" s="64" customFormat="1" ht="16.899999999999999" customHeight="1" x14ac:dyDescent="0.2">
      <c r="A71" s="62" t="s">
        <v>90</v>
      </c>
      <c r="B71" s="69" t="s">
        <v>30</v>
      </c>
      <c r="C71" s="206" t="s">
        <v>27</v>
      </c>
      <c r="D71" s="206"/>
      <c r="E71" s="206"/>
      <c r="F71" s="206"/>
      <c r="G71" s="206"/>
      <c r="H71" s="43">
        <f t="shared" ref="H71:K71" si="12">SUM(H70)</f>
        <v>0</v>
      </c>
      <c r="I71" s="43">
        <f t="shared" si="12"/>
        <v>0</v>
      </c>
      <c r="J71" s="43">
        <f t="shared" si="12"/>
        <v>0</v>
      </c>
      <c r="K71" s="43">
        <f t="shared" si="12"/>
        <v>0</v>
      </c>
      <c r="L71" s="43"/>
      <c r="M71" s="43"/>
      <c r="N71" s="43"/>
      <c r="O71" s="43"/>
      <c r="P71" s="43">
        <f>SUM(P70)</f>
        <v>265</v>
      </c>
      <c r="Q71" s="43"/>
      <c r="R71" s="43"/>
      <c r="S71" s="43"/>
      <c r="T71" s="43"/>
      <c r="U71" s="43"/>
      <c r="V71" s="43"/>
      <c r="W71" s="43"/>
      <c r="X71" s="43">
        <f>SUM(X70)</f>
        <v>265</v>
      </c>
      <c r="Y71" s="43">
        <f>SUM(Y70)</f>
        <v>265</v>
      </c>
      <c r="Z71" s="43">
        <f>SUM(Z70)</f>
        <v>0</v>
      </c>
      <c r="AA71" s="43">
        <f>SUM(AA70)</f>
        <v>0</v>
      </c>
      <c r="AB71" s="43"/>
      <c r="AC71" s="43"/>
      <c r="AD71" s="43"/>
      <c r="AE71" s="43"/>
      <c r="AF71" s="43">
        <f>SUM(AF70)</f>
        <v>178</v>
      </c>
      <c r="AG71" s="43"/>
      <c r="AH71" s="43"/>
      <c r="AI71" s="43"/>
      <c r="AJ71" s="43"/>
      <c r="AK71" s="43"/>
      <c r="AL71" s="43"/>
      <c r="AM71" s="43"/>
      <c r="AN71" s="43">
        <f>SUM(AN70)</f>
        <v>178</v>
      </c>
      <c r="AO71" s="43">
        <f>SUM(AO70)</f>
        <v>178</v>
      </c>
      <c r="AP71" s="43">
        <f>SUM(AP70)</f>
        <v>0</v>
      </c>
      <c r="AQ71" s="43">
        <f>SUM(AQ70)</f>
        <v>0</v>
      </c>
      <c r="AR71" s="43"/>
      <c r="AS71" s="43"/>
      <c r="AT71" s="43"/>
      <c r="AU71" s="43"/>
      <c r="AV71" s="43">
        <f>SUM(AV70)</f>
        <v>177.4</v>
      </c>
      <c r="AW71" s="43"/>
      <c r="AX71" s="43"/>
      <c r="AY71" s="43"/>
      <c r="AZ71" s="43"/>
      <c r="BA71" s="43"/>
      <c r="BB71" s="43"/>
      <c r="BC71" s="43"/>
      <c r="BD71" s="43">
        <f>SUM(BD70)</f>
        <v>177.4</v>
      </c>
      <c r="BE71" s="43">
        <f>SUM(BE70)</f>
        <v>177.4</v>
      </c>
      <c r="BF71" s="43">
        <f>SUM(BF70)</f>
        <v>0</v>
      </c>
      <c r="BG71" s="43">
        <f>SUM(BG70)</f>
        <v>0</v>
      </c>
    </row>
    <row r="72" spans="1:59" s="64" customFormat="1" x14ac:dyDescent="0.2">
      <c r="A72" s="62" t="s">
        <v>90</v>
      </c>
      <c r="B72" s="166" t="s">
        <v>28</v>
      </c>
      <c r="C72" s="166"/>
      <c r="D72" s="166"/>
      <c r="E72" s="166"/>
      <c r="F72" s="166"/>
      <c r="G72" s="166"/>
      <c r="H72" s="84">
        <f t="shared" ref="H72:K72" si="13">H71</f>
        <v>0</v>
      </c>
      <c r="I72" s="84">
        <f t="shared" si="13"/>
        <v>0</v>
      </c>
      <c r="J72" s="84">
        <f t="shared" si="13"/>
        <v>0</v>
      </c>
      <c r="K72" s="84">
        <f t="shared" si="13"/>
        <v>0</v>
      </c>
      <c r="L72" s="84"/>
      <c r="M72" s="84"/>
      <c r="N72" s="84"/>
      <c r="O72" s="84"/>
      <c r="P72" s="84">
        <f>P71</f>
        <v>265</v>
      </c>
      <c r="Q72" s="84"/>
      <c r="R72" s="84"/>
      <c r="S72" s="84"/>
      <c r="T72" s="84"/>
      <c r="U72" s="84"/>
      <c r="V72" s="84"/>
      <c r="W72" s="84"/>
      <c r="X72" s="84">
        <f>X71</f>
        <v>265</v>
      </c>
      <c r="Y72" s="84">
        <f>Y71</f>
        <v>265</v>
      </c>
      <c r="Z72" s="84">
        <f>Z71</f>
        <v>0</v>
      </c>
      <c r="AA72" s="84">
        <f>AA71</f>
        <v>0</v>
      </c>
      <c r="AB72" s="84"/>
      <c r="AC72" s="84"/>
      <c r="AD72" s="84"/>
      <c r="AE72" s="84"/>
      <c r="AF72" s="84">
        <f>AF71</f>
        <v>178</v>
      </c>
      <c r="AG72" s="84"/>
      <c r="AH72" s="84"/>
      <c r="AI72" s="84"/>
      <c r="AJ72" s="84"/>
      <c r="AK72" s="84"/>
      <c r="AL72" s="84"/>
      <c r="AM72" s="84"/>
      <c r="AN72" s="84">
        <f>AN71</f>
        <v>178</v>
      </c>
      <c r="AO72" s="84">
        <f>AO71</f>
        <v>178</v>
      </c>
      <c r="AP72" s="84">
        <f>AP71</f>
        <v>0</v>
      </c>
      <c r="AQ72" s="84">
        <f>AQ71</f>
        <v>0</v>
      </c>
      <c r="AR72" s="84"/>
      <c r="AS72" s="84"/>
      <c r="AT72" s="84"/>
      <c r="AU72" s="84"/>
      <c r="AV72" s="84">
        <f>AV71</f>
        <v>177.4</v>
      </c>
      <c r="AW72" s="84"/>
      <c r="AX72" s="84"/>
      <c r="AY72" s="84"/>
      <c r="AZ72" s="84"/>
      <c r="BA72" s="84"/>
      <c r="BB72" s="84"/>
      <c r="BC72" s="84"/>
      <c r="BD72" s="84">
        <f>BD71</f>
        <v>177.4</v>
      </c>
      <c r="BE72" s="84">
        <f>BE71</f>
        <v>177.4</v>
      </c>
      <c r="BF72" s="84">
        <f>BF71</f>
        <v>0</v>
      </c>
      <c r="BG72" s="84">
        <f>BG71</f>
        <v>0</v>
      </c>
    </row>
    <row r="73" spans="1:59" s="64" customFormat="1" ht="12.75" customHeight="1" x14ac:dyDescent="0.2">
      <c r="A73" s="62" t="s">
        <v>43</v>
      </c>
      <c r="B73" s="210" t="s">
        <v>60</v>
      </c>
      <c r="C73" s="211"/>
      <c r="D73" s="211"/>
      <c r="E73" s="211"/>
      <c r="F73" s="211"/>
      <c r="G73" s="211"/>
      <c r="H73" s="211"/>
      <c r="I73" s="211"/>
      <c r="J73" s="211"/>
      <c r="K73" s="211"/>
      <c r="L73" s="211"/>
      <c r="M73" s="211"/>
      <c r="N73" s="211"/>
      <c r="O73" s="211"/>
      <c r="P73" s="211"/>
      <c r="Q73" s="211"/>
      <c r="R73" s="211"/>
      <c r="S73" s="211"/>
      <c r="T73" s="211"/>
      <c r="U73" s="211"/>
      <c r="V73" s="211"/>
      <c r="W73" s="211"/>
      <c r="X73" s="211"/>
      <c r="Y73" s="211"/>
      <c r="Z73" s="211"/>
      <c r="AA73" s="211"/>
      <c r="AB73" s="211"/>
      <c r="AC73" s="211"/>
      <c r="AD73" s="211"/>
      <c r="AE73" s="211"/>
      <c r="AF73" s="211"/>
      <c r="AG73" s="211"/>
      <c r="AH73" s="211"/>
      <c r="AI73" s="211"/>
      <c r="AJ73" s="211"/>
      <c r="AK73" s="211"/>
      <c r="AL73" s="211"/>
      <c r="AM73" s="211"/>
      <c r="AN73" s="211"/>
      <c r="AO73" s="211"/>
      <c r="AP73" s="211"/>
      <c r="AQ73" s="211"/>
      <c r="AR73" s="211"/>
      <c r="AS73" s="211"/>
      <c r="AT73" s="211"/>
      <c r="AU73" s="211"/>
      <c r="AV73" s="211"/>
      <c r="AW73" s="211"/>
      <c r="AX73" s="211"/>
      <c r="AY73" s="211"/>
      <c r="AZ73" s="211"/>
      <c r="BA73" s="211"/>
      <c r="BB73" s="211"/>
      <c r="BC73" s="211"/>
      <c r="BD73" s="211"/>
      <c r="BE73" s="211"/>
      <c r="BF73" s="211"/>
      <c r="BG73" s="212"/>
    </row>
    <row r="74" spans="1:59" s="64" customFormat="1" ht="15" customHeight="1" x14ac:dyDescent="0.2">
      <c r="A74" s="62" t="s">
        <v>43</v>
      </c>
      <c r="B74" s="65" t="s">
        <v>30</v>
      </c>
      <c r="C74" s="202" t="s">
        <v>61</v>
      </c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  <c r="Q74" s="203"/>
      <c r="R74" s="203"/>
      <c r="S74" s="203"/>
      <c r="T74" s="203"/>
      <c r="U74" s="203"/>
      <c r="V74" s="203"/>
      <c r="W74" s="203"/>
      <c r="X74" s="203"/>
      <c r="Y74" s="203"/>
      <c r="Z74" s="203"/>
      <c r="AA74" s="203"/>
      <c r="AB74" s="203"/>
      <c r="AC74" s="203"/>
      <c r="AD74" s="203"/>
      <c r="AE74" s="203"/>
      <c r="AF74" s="203"/>
      <c r="AG74" s="203"/>
      <c r="AH74" s="203"/>
      <c r="AI74" s="203"/>
      <c r="AJ74" s="203"/>
      <c r="AK74" s="203"/>
      <c r="AL74" s="203"/>
      <c r="AM74" s="203"/>
      <c r="AN74" s="203"/>
      <c r="AO74" s="203"/>
      <c r="AP74" s="203"/>
      <c r="AQ74" s="203"/>
      <c r="AR74" s="203"/>
      <c r="AS74" s="203"/>
      <c r="AT74" s="203"/>
      <c r="AU74" s="203"/>
      <c r="AV74" s="203"/>
      <c r="AW74" s="203"/>
      <c r="AX74" s="203"/>
      <c r="AY74" s="203"/>
      <c r="AZ74" s="203"/>
      <c r="BA74" s="203"/>
      <c r="BB74" s="203"/>
      <c r="BC74" s="203"/>
      <c r="BD74" s="203"/>
      <c r="BE74" s="203"/>
      <c r="BF74" s="203"/>
      <c r="BG74" s="204"/>
    </row>
    <row r="75" spans="1:59" s="64" customFormat="1" ht="63.75" x14ac:dyDescent="0.2">
      <c r="A75" s="62" t="s">
        <v>43</v>
      </c>
      <c r="B75" s="65" t="s">
        <v>30</v>
      </c>
      <c r="C75" s="72" t="s">
        <v>30</v>
      </c>
      <c r="D75" s="73" t="s">
        <v>91</v>
      </c>
      <c r="E75" s="85" t="s">
        <v>36</v>
      </c>
      <c r="F75" s="86">
        <v>188718528</v>
      </c>
      <c r="G75" s="87" t="s">
        <v>54</v>
      </c>
      <c r="H75" s="83">
        <v>0</v>
      </c>
      <c r="I75" s="83"/>
      <c r="J75" s="83"/>
      <c r="K75" s="83"/>
      <c r="L75" s="83"/>
      <c r="M75" s="66"/>
      <c r="N75" s="83"/>
      <c r="O75" s="83"/>
      <c r="P75" s="83">
        <v>39</v>
      </c>
      <c r="Q75" s="83"/>
      <c r="R75" s="83"/>
      <c r="S75" s="83"/>
      <c r="T75" s="83"/>
      <c r="U75" s="83"/>
      <c r="V75" s="83"/>
      <c r="W75" s="66"/>
      <c r="X75" s="83">
        <v>39</v>
      </c>
      <c r="Y75" s="83">
        <v>39</v>
      </c>
      <c r="Z75" s="83">
        <v>26</v>
      </c>
      <c r="AA75" s="83">
        <v>0</v>
      </c>
      <c r="AB75" s="83"/>
      <c r="AC75" s="83"/>
      <c r="AD75" s="66"/>
      <c r="AE75" s="83"/>
      <c r="AF75" s="83">
        <v>40.6</v>
      </c>
      <c r="AG75" s="83"/>
      <c r="AH75" s="83"/>
      <c r="AI75" s="83"/>
      <c r="AJ75" s="83"/>
      <c r="AK75" s="83"/>
      <c r="AL75" s="83"/>
      <c r="AM75" s="83"/>
      <c r="AN75" s="83">
        <v>40.6</v>
      </c>
      <c r="AO75" s="83">
        <v>40.6</v>
      </c>
      <c r="AP75" s="83">
        <v>27.2</v>
      </c>
      <c r="AQ75" s="83">
        <v>0</v>
      </c>
      <c r="AR75" s="159"/>
      <c r="AS75" s="159"/>
      <c r="AT75" s="159"/>
      <c r="AU75" s="159"/>
      <c r="AV75" s="161">
        <v>40</v>
      </c>
      <c r="AW75" s="161"/>
      <c r="AX75" s="161"/>
      <c r="AY75" s="161"/>
      <c r="AZ75" s="161"/>
      <c r="BA75" s="161"/>
      <c r="BB75" s="161"/>
      <c r="BC75" s="161"/>
      <c r="BD75" s="161">
        <v>40</v>
      </c>
      <c r="BE75" s="161">
        <v>40</v>
      </c>
      <c r="BF75" s="161">
        <v>27.2</v>
      </c>
      <c r="BG75" s="161">
        <v>0</v>
      </c>
    </row>
    <row r="76" spans="1:59" s="64" customFormat="1" ht="16.899999999999999" customHeight="1" x14ac:dyDescent="0.2">
      <c r="A76" s="62" t="s">
        <v>43</v>
      </c>
      <c r="B76" s="74" t="s">
        <v>30</v>
      </c>
      <c r="C76" s="206" t="s">
        <v>27</v>
      </c>
      <c r="D76" s="206"/>
      <c r="E76" s="206"/>
      <c r="F76" s="206"/>
      <c r="G76" s="206"/>
      <c r="H76" s="43">
        <f t="shared" ref="H76:K77" si="14">SUM(H75)</f>
        <v>0</v>
      </c>
      <c r="I76" s="43">
        <f t="shared" si="14"/>
        <v>0</v>
      </c>
      <c r="J76" s="43">
        <f t="shared" si="14"/>
        <v>0</v>
      </c>
      <c r="K76" s="43">
        <f t="shared" si="14"/>
        <v>0</v>
      </c>
      <c r="L76" s="43"/>
      <c r="M76" s="43"/>
      <c r="N76" s="43"/>
      <c r="O76" s="43"/>
      <c r="P76" s="43">
        <f>SUM(P75)</f>
        <v>39</v>
      </c>
      <c r="Q76" s="43"/>
      <c r="R76" s="43"/>
      <c r="S76" s="43"/>
      <c r="T76" s="43"/>
      <c r="U76" s="43"/>
      <c r="V76" s="43"/>
      <c r="W76" s="43"/>
      <c r="X76" s="43">
        <f t="shared" ref="X76:AA77" si="15">SUM(X75)</f>
        <v>39</v>
      </c>
      <c r="Y76" s="43">
        <f t="shared" si="15"/>
        <v>39</v>
      </c>
      <c r="Z76" s="43">
        <f t="shared" si="15"/>
        <v>26</v>
      </c>
      <c r="AA76" s="43">
        <f t="shared" si="15"/>
        <v>0</v>
      </c>
      <c r="AB76" s="43"/>
      <c r="AC76" s="43"/>
      <c r="AD76" s="43"/>
      <c r="AE76" s="43"/>
      <c r="AF76" s="43">
        <f>SUM(AF75)</f>
        <v>40.6</v>
      </c>
      <c r="AG76" s="43"/>
      <c r="AH76" s="43"/>
      <c r="AI76" s="43"/>
      <c r="AJ76" s="43"/>
      <c r="AK76" s="43"/>
      <c r="AL76" s="43"/>
      <c r="AM76" s="43"/>
      <c r="AN76" s="43">
        <f t="shared" ref="AN76:AQ77" si="16">SUM(AN75)</f>
        <v>40.6</v>
      </c>
      <c r="AO76" s="43">
        <f t="shared" si="16"/>
        <v>40.6</v>
      </c>
      <c r="AP76" s="43">
        <f t="shared" si="16"/>
        <v>27.2</v>
      </c>
      <c r="AQ76" s="43">
        <f t="shared" si="16"/>
        <v>0</v>
      </c>
      <c r="AR76" s="43"/>
      <c r="AS76" s="43"/>
      <c r="AT76" s="43"/>
      <c r="AU76" s="43"/>
      <c r="AV76" s="43">
        <f>SUM(AV75)</f>
        <v>40</v>
      </c>
      <c r="AW76" s="43"/>
      <c r="AX76" s="43"/>
      <c r="AY76" s="43"/>
      <c r="AZ76" s="43"/>
      <c r="BA76" s="43"/>
      <c r="BB76" s="43"/>
      <c r="BC76" s="43"/>
      <c r="BD76" s="43">
        <f>SUM(BD75)</f>
        <v>40</v>
      </c>
      <c r="BE76" s="43">
        <f t="shared" ref="BE76:BG77" si="17">SUM(BE75)</f>
        <v>40</v>
      </c>
      <c r="BF76" s="43">
        <f t="shared" si="17"/>
        <v>27.2</v>
      </c>
      <c r="BG76" s="43">
        <f t="shared" si="17"/>
        <v>0</v>
      </c>
    </row>
    <row r="77" spans="1:59" s="64" customFormat="1" x14ac:dyDescent="0.2">
      <c r="A77" s="62" t="s">
        <v>43</v>
      </c>
      <c r="B77" s="166" t="s">
        <v>28</v>
      </c>
      <c r="C77" s="166"/>
      <c r="D77" s="166"/>
      <c r="E77" s="166"/>
      <c r="F77" s="166"/>
      <c r="G77" s="166"/>
      <c r="H77" s="84">
        <f t="shared" si="14"/>
        <v>0</v>
      </c>
      <c r="I77" s="84">
        <f t="shared" si="14"/>
        <v>0</v>
      </c>
      <c r="J77" s="84">
        <f t="shared" si="14"/>
        <v>0</v>
      </c>
      <c r="K77" s="84">
        <f t="shared" si="14"/>
        <v>0</v>
      </c>
      <c r="L77" s="84"/>
      <c r="M77" s="84"/>
      <c r="N77" s="84"/>
      <c r="O77" s="84"/>
      <c r="P77" s="84">
        <f>SUM(P76)</f>
        <v>39</v>
      </c>
      <c r="Q77" s="84"/>
      <c r="R77" s="84"/>
      <c r="S77" s="84"/>
      <c r="T77" s="84"/>
      <c r="U77" s="84"/>
      <c r="V77" s="84"/>
      <c r="W77" s="84"/>
      <c r="X77" s="84">
        <f t="shared" si="15"/>
        <v>39</v>
      </c>
      <c r="Y77" s="84">
        <f t="shared" si="15"/>
        <v>39</v>
      </c>
      <c r="Z77" s="84">
        <f t="shared" si="15"/>
        <v>26</v>
      </c>
      <c r="AA77" s="84">
        <f t="shared" si="15"/>
        <v>0</v>
      </c>
      <c r="AB77" s="84"/>
      <c r="AC77" s="84"/>
      <c r="AD77" s="84"/>
      <c r="AE77" s="84"/>
      <c r="AF77" s="84">
        <f>SUM(AF76)</f>
        <v>40.6</v>
      </c>
      <c r="AG77" s="84"/>
      <c r="AH77" s="84"/>
      <c r="AI77" s="84"/>
      <c r="AJ77" s="84"/>
      <c r="AK77" s="84"/>
      <c r="AL77" s="84"/>
      <c r="AM77" s="84"/>
      <c r="AN77" s="84">
        <f t="shared" si="16"/>
        <v>40.6</v>
      </c>
      <c r="AO77" s="84">
        <f t="shared" si="16"/>
        <v>40.6</v>
      </c>
      <c r="AP77" s="84">
        <f t="shared" si="16"/>
        <v>27.2</v>
      </c>
      <c r="AQ77" s="84">
        <f t="shared" si="16"/>
        <v>0</v>
      </c>
      <c r="AR77" s="84"/>
      <c r="AS77" s="84"/>
      <c r="AT77" s="84"/>
      <c r="AU77" s="84"/>
      <c r="AV77" s="84">
        <f>SUM(AV76)</f>
        <v>40</v>
      </c>
      <c r="AW77" s="84"/>
      <c r="AX77" s="84"/>
      <c r="AY77" s="84"/>
      <c r="AZ77" s="84"/>
      <c r="BA77" s="84"/>
      <c r="BB77" s="84"/>
      <c r="BC77" s="84"/>
      <c r="BD77" s="84">
        <f>SUM(BD76)</f>
        <v>40</v>
      </c>
      <c r="BE77" s="84">
        <f t="shared" si="17"/>
        <v>40</v>
      </c>
      <c r="BF77" s="84">
        <f t="shared" si="17"/>
        <v>27.2</v>
      </c>
      <c r="BG77" s="84">
        <f t="shared" si="17"/>
        <v>0</v>
      </c>
    </row>
    <row r="78" spans="1:59" s="64" customFormat="1" ht="16.5" customHeight="1" x14ac:dyDescent="0.2">
      <c r="A78" s="75" t="s">
        <v>43</v>
      </c>
      <c r="B78" s="205" t="s">
        <v>62</v>
      </c>
      <c r="C78" s="205"/>
      <c r="D78" s="205"/>
      <c r="E78" s="205"/>
      <c r="F78" s="205"/>
      <c r="G78" s="205"/>
      <c r="H78" s="88">
        <f>H32+H45+H51+H59+H67+H72+H77</f>
        <v>0</v>
      </c>
      <c r="I78" s="88">
        <f>I32+I45+I51+I59+I67+I72+I77</f>
        <v>0</v>
      </c>
      <c r="J78" s="88">
        <f>J32+J45+J51+J59+J67+J72+J77</f>
        <v>0</v>
      </c>
      <c r="K78" s="88">
        <f>K32+K45+K51+K59+K67+K72+K77</f>
        <v>0</v>
      </c>
      <c r="L78" s="88">
        <f>L32+L45+L51+L59+L67+L72+L77</f>
        <v>582</v>
      </c>
      <c r="M78" s="88"/>
      <c r="N78" s="88"/>
      <c r="O78" s="88"/>
      <c r="P78" s="88">
        <f t="shared" ref="P78:BG78" si="18">P32+P45+P51+P59+P67+P72+P77</f>
        <v>2789.5</v>
      </c>
      <c r="Q78" s="88">
        <f t="shared" si="18"/>
        <v>1192.7</v>
      </c>
      <c r="R78" s="88">
        <f t="shared" si="18"/>
        <v>172.6</v>
      </c>
      <c r="S78" s="88"/>
      <c r="T78" s="88"/>
      <c r="U78" s="88"/>
      <c r="V78" s="88"/>
      <c r="W78" s="88"/>
      <c r="X78" s="88">
        <f t="shared" si="18"/>
        <v>4154.7999999999993</v>
      </c>
      <c r="Y78" s="88">
        <f t="shared" si="18"/>
        <v>4154.7999999999993</v>
      </c>
      <c r="Z78" s="88">
        <f t="shared" si="18"/>
        <v>524</v>
      </c>
      <c r="AA78" s="88">
        <f t="shared" si="18"/>
        <v>0</v>
      </c>
      <c r="AB78" s="88">
        <f t="shared" si="18"/>
        <v>582</v>
      </c>
      <c r="AC78" s="88"/>
      <c r="AD78" s="88"/>
      <c r="AE78" s="88"/>
      <c r="AF78" s="88">
        <f t="shared" si="18"/>
        <v>2633.1</v>
      </c>
      <c r="AG78" s="88">
        <f t="shared" si="18"/>
        <v>1192.5999999999999</v>
      </c>
      <c r="AH78" s="88">
        <f t="shared" si="18"/>
        <v>172.5</v>
      </c>
      <c r="AI78" s="88"/>
      <c r="AJ78" s="88"/>
      <c r="AK78" s="88"/>
      <c r="AL78" s="88"/>
      <c r="AM78" s="88"/>
      <c r="AN78" s="88">
        <f t="shared" si="18"/>
        <v>3998.2</v>
      </c>
      <c r="AO78" s="88">
        <f t="shared" si="18"/>
        <v>3998.2</v>
      </c>
      <c r="AP78" s="88">
        <f t="shared" si="18"/>
        <v>521.30000000000007</v>
      </c>
      <c r="AQ78" s="88">
        <f t="shared" si="18"/>
        <v>0</v>
      </c>
      <c r="AR78" s="88">
        <f t="shared" si="18"/>
        <v>582</v>
      </c>
      <c r="AS78" s="88"/>
      <c r="AT78" s="88"/>
      <c r="AU78" s="88"/>
      <c r="AV78" s="88">
        <f t="shared" si="18"/>
        <v>2021.7</v>
      </c>
      <c r="AW78" s="88">
        <f t="shared" si="18"/>
        <v>1192.5999999999999</v>
      </c>
      <c r="AX78" s="88">
        <f t="shared" si="18"/>
        <v>116.3</v>
      </c>
      <c r="AY78" s="88"/>
      <c r="AZ78" s="88"/>
      <c r="BA78" s="88"/>
      <c r="BB78" s="88"/>
      <c r="BC78" s="88"/>
      <c r="BD78" s="88">
        <f t="shared" si="18"/>
        <v>3330.6</v>
      </c>
      <c r="BE78" s="88">
        <f t="shared" si="18"/>
        <v>3330.6</v>
      </c>
      <c r="BF78" s="88">
        <f t="shared" si="18"/>
        <v>521.20000000000005</v>
      </c>
      <c r="BG78" s="88">
        <f t="shared" si="18"/>
        <v>0</v>
      </c>
    </row>
    <row r="79" spans="1:59" s="36" customFormat="1" x14ac:dyDescent="0.2">
      <c r="A79" s="1"/>
      <c r="B79" s="1"/>
      <c r="C79" s="1"/>
      <c r="D79" s="1"/>
      <c r="E79" s="1"/>
      <c r="F79" s="16"/>
      <c r="G79" s="1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</row>
    <row r="80" spans="1:59" s="36" customFormat="1" x14ac:dyDescent="0.2">
      <c r="A80" s="1"/>
      <c r="B80" s="1"/>
      <c r="C80" s="1"/>
      <c r="D80" s="1"/>
      <c r="E80" s="1"/>
      <c r="F80" s="16"/>
      <c r="G80" s="1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</row>
    <row r="81" spans="1:59" s="36" customFormat="1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</row>
    <row r="82" spans="1:59" s="36" customFormat="1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</row>
    <row r="83" spans="1:59" s="36" customFormat="1" x14ac:dyDescent="0.2">
      <c r="A83" s="1"/>
      <c r="B83" s="1"/>
      <c r="C83" s="1"/>
      <c r="D83" s="1"/>
      <c r="E83" s="1"/>
      <c r="F83" s="17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</row>
    <row r="84" spans="1:59" s="36" customFormat="1" x14ac:dyDescent="0.2">
      <c r="A84" s="1"/>
      <c r="B84" s="1"/>
      <c r="C84" s="1"/>
      <c r="D84" s="1"/>
      <c r="E84" s="1"/>
      <c r="F84" s="17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</row>
    <row r="85" spans="1:59" s="36" customFormat="1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</row>
    <row r="86" spans="1:59" s="36" customFormat="1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</row>
    <row r="87" spans="1:59" s="36" customFormat="1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</row>
    <row r="88" spans="1:59" s="36" customFormat="1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</row>
    <row r="89" spans="1:59" s="36" customFormat="1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</row>
    <row r="90" spans="1:59" s="36" customFormat="1" x14ac:dyDescent="0.2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</row>
    <row r="91" spans="1:59" s="36" customFormat="1" x14ac:dyDescent="0.2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</row>
    <row r="92" spans="1:59" s="36" customFormat="1" x14ac:dyDescent="0.2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</row>
    <row r="93" spans="1:59" s="36" customFormat="1" x14ac:dyDescent="0.2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</row>
    <row r="94" spans="1:59" s="36" customFormat="1" x14ac:dyDescent="0.2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</row>
    <row r="95" spans="1:59" s="36" customForma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</row>
    <row r="96" spans="1:59" s="36" customForma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</row>
    <row r="97" spans="1:59" s="36" customFormat="1" x14ac:dyDescent="0.2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</row>
    <row r="98" spans="1:59" s="36" customFormat="1" x14ac:dyDescent="0.2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</row>
    <row r="99" spans="1:59" s="36" customForma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</row>
    <row r="100" spans="1:59" s="36" customForma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</row>
    <row r="101" spans="1:59" s="36" customForma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</row>
    <row r="102" spans="1:59" s="36" customForma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</row>
    <row r="103" spans="1:59" s="36" customForma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</row>
    <row r="104" spans="1:59" s="36" customForma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</row>
    <row r="105" spans="1:59" s="36" customForma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</row>
    <row r="106" spans="1:59" s="36" customForma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</row>
    <row r="107" spans="1:59" s="36" customForma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</row>
    <row r="108" spans="1:59" s="36" customForma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</row>
    <row r="109" spans="1:59" s="36" customForma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</row>
    <row r="110" spans="1:59" s="36" customForma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</row>
    <row r="111" spans="1:59" s="36" customForma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</row>
    <row r="112" spans="1:59" s="36" customForma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</row>
    <row r="113" spans="1:59" s="36" customForma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</row>
    <row r="114" spans="1:59" s="36" customForma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</row>
    <row r="115" spans="1:59" s="36" customForma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</row>
    <row r="116" spans="1:59" s="36" customForma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</row>
    <row r="117" spans="1:59" s="36" customForma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</row>
    <row r="118" spans="1:59" s="36" customForma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</row>
    <row r="119" spans="1:59" s="36" customForma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</row>
    <row r="120" spans="1:59" s="36" customForma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</row>
    <row r="121" spans="1:59" s="36" customForma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</row>
    <row r="122" spans="1:59" s="36" customForma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</row>
    <row r="123" spans="1:59" s="36" customForma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</row>
    <row r="124" spans="1:59" s="36" customForma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</row>
    <row r="125" spans="1:59" s="36" customForma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</row>
    <row r="126" spans="1:59" s="36" customFormat="1" x14ac:dyDescent="0.2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</row>
    <row r="127" spans="1:59" s="36" customFormat="1" x14ac:dyDescent="0.2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</row>
    <row r="128" spans="1:59" s="36" customFormat="1" x14ac:dyDescent="0.2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</row>
    <row r="129" spans="1:59" s="36" customFormat="1" x14ac:dyDescent="0.2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</row>
    <row r="130" spans="1:59" s="36" customFormat="1" x14ac:dyDescent="0.2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</row>
    <row r="131" spans="1:59" s="36" customFormat="1" x14ac:dyDescent="0.2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</row>
    <row r="132" spans="1:59" s="36" customFormat="1" x14ac:dyDescent="0.2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</row>
    <row r="133" spans="1:59" s="36" customFormat="1" x14ac:dyDescent="0.2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</row>
    <row r="134" spans="1:59" s="36" customFormat="1" x14ac:dyDescent="0.2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</row>
    <row r="135" spans="1:59" s="36" customFormat="1" x14ac:dyDescent="0.2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</row>
    <row r="136" spans="1:59" s="36" customFormat="1" x14ac:dyDescent="0.2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</row>
    <row r="137" spans="1:59" s="36" customFormat="1" x14ac:dyDescent="0.2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</row>
  </sheetData>
  <sheetProtection selectLockedCells="1" selectUnlockedCells="1"/>
  <mergeCells count="80">
    <mergeCell ref="A19:A21"/>
    <mergeCell ref="F19:F21"/>
    <mergeCell ref="D19:D21"/>
    <mergeCell ref="E19:E21"/>
    <mergeCell ref="C19:C21"/>
    <mergeCell ref="L11:AA11"/>
    <mergeCell ref="AR11:BG11"/>
    <mergeCell ref="BG13:BG14"/>
    <mergeCell ref="BD12:BG12"/>
    <mergeCell ref="AZ13:AZ14"/>
    <mergeCell ref="Y13:Z13"/>
    <mergeCell ref="X12:AA12"/>
    <mergeCell ref="AB11:AQ11"/>
    <mergeCell ref="AN13:AN14"/>
    <mergeCell ref="AB13:AE13"/>
    <mergeCell ref="AK13:AM13"/>
    <mergeCell ref="AR13:AU13"/>
    <mergeCell ref="AR12:BC12"/>
    <mergeCell ref="U13:W13"/>
    <mergeCell ref="X13:X14"/>
    <mergeCell ref="AA13:AA14"/>
    <mergeCell ref="B11:B14"/>
    <mergeCell ref="D11:D14"/>
    <mergeCell ref="H13:H14"/>
    <mergeCell ref="I13:J13"/>
    <mergeCell ref="H12:K12"/>
    <mergeCell ref="G11:G14"/>
    <mergeCell ref="C11:C14"/>
    <mergeCell ref="F11:F14"/>
    <mergeCell ref="AN12:AQ12"/>
    <mergeCell ref="L12:W12"/>
    <mergeCell ref="AQ13:AQ14"/>
    <mergeCell ref="AB12:AM12"/>
    <mergeCell ref="AJ13:AJ14"/>
    <mergeCell ref="AF13:AI13"/>
    <mergeCell ref="AO13:AP13"/>
    <mergeCell ref="P13:S13"/>
    <mergeCell ref="C17:BG17"/>
    <mergeCell ref="B19:B21"/>
    <mergeCell ref="B73:BG73"/>
    <mergeCell ref="B52:BG52"/>
    <mergeCell ref="C53:BG53"/>
    <mergeCell ref="B68:BG68"/>
    <mergeCell ref="C74:BG74"/>
    <mergeCell ref="B78:G78"/>
    <mergeCell ref="C71:G71"/>
    <mergeCell ref="B72:G72"/>
    <mergeCell ref="C76:G76"/>
    <mergeCell ref="C34:BG34"/>
    <mergeCell ref="AV13:AY13"/>
    <mergeCell ref="B32:G32"/>
    <mergeCell ref="C31:G31"/>
    <mergeCell ref="B77:G77"/>
    <mergeCell ref="C69:AP69"/>
    <mergeCell ref="C66:G66"/>
    <mergeCell ref="B45:G45"/>
    <mergeCell ref="C61:AP61"/>
    <mergeCell ref="C50:G50"/>
    <mergeCell ref="B51:G51"/>
    <mergeCell ref="C47:BG47"/>
    <mergeCell ref="B46:BG46"/>
    <mergeCell ref="C44:G44"/>
    <mergeCell ref="BA13:BC13"/>
    <mergeCell ref="A15:BG15"/>
    <mergeCell ref="AE4:AM4"/>
    <mergeCell ref="A2:BG3"/>
    <mergeCell ref="B67:G67"/>
    <mergeCell ref="B59:G59"/>
    <mergeCell ref="B60:AP60"/>
    <mergeCell ref="C58:G58"/>
    <mergeCell ref="A11:A14"/>
    <mergeCell ref="G19:G21"/>
    <mergeCell ref="L13:O13"/>
    <mergeCell ref="T13:T14"/>
    <mergeCell ref="E11:E14"/>
    <mergeCell ref="B16:BG16"/>
    <mergeCell ref="BD13:BD14"/>
    <mergeCell ref="BE13:BF13"/>
    <mergeCell ref="K13:K14"/>
    <mergeCell ref="B33:BG33"/>
  </mergeCells>
  <phoneticPr fontId="1" type="noConversion"/>
  <pageMargins left="0" right="0" top="0" bottom="0" header="0.51181102362204722" footer="0.51181102362204722"/>
  <pageSetup paperSize="8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2 lentele</vt:lpstr>
      <vt:lpstr>'2 lentele'!Print_Area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2015-06-15T09:51:59Z</cp:lastPrinted>
  <dcterms:created xsi:type="dcterms:W3CDTF">2012-09-04T10:49:59Z</dcterms:created>
  <dcterms:modified xsi:type="dcterms:W3CDTF">2015-07-02T09:46:39Z</dcterms:modified>
</cp:coreProperties>
</file>